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cf-my.sharepoint.com/personal/jo181127_ucf_edu/Documents/Desktop/Other Projects/CS FE Plan of Study Update/"/>
    </mc:Choice>
  </mc:AlternateContent>
  <xr:revisionPtr revIDLastSave="6" documentId="8_{1E674168-EDF2-4515-A786-3ED620835C9D}" xr6:coauthVersionLast="47" xr6:coauthVersionMax="47" xr10:uidLastSave="{351AB685-0525-4D3D-B335-55C95676BBD2}"/>
  <workbookProtection workbookAlgorithmName="SHA-512" workbookHashValue="foxQMvvayo3UZ8+ve3YmzSSv8WKhvyXJRIYRh+5kRBprcZ6LpS0aSD9MP+Gss8ulicb01iF8IyaGVNBRBP4sBg==" workbookSaltValue="s2V2iGLiknkvCmzrOrypKw==" workbookSpinCount="100000" lockStructure="1"/>
  <bookViews>
    <workbookView xWindow="-120" yWindow="-120" windowWidth="29040" windowHeight="15720" xr2:uid="{FCAEE266-2DE8-4F4E-970E-0207FA56D152}"/>
  </bookViews>
  <sheets>
    <sheet name="Form" sheetId="1" r:id="rId1"/>
    <sheet name="Technical Electives" sheetId="4" r:id="rId2"/>
    <sheet name="Science, Math, Stat Courses" sheetId="5" r:id="rId3"/>
    <sheet name="Validations" sheetId="2" state="hidden" r:id="rId4"/>
  </sheets>
  <definedNames>
    <definedName name="_xlnm._FilterDatabase" localSheetId="1" hidden="1">'Technical Electives'!$A$1:$N$74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8" i="1" l="1"/>
  <c r="B29" i="1"/>
  <c r="C29" i="1"/>
  <c r="B30" i="1"/>
  <c r="C30" i="1"/>
  <c r="B31" i="1"/>
  <c r="C31" i="1"/>
  <c r="B32" i="1"/>
  <c r="C32" i="1"/>
  <c r="B33" i="1"/>
  <c r="C33" i="1"/>
  <c r="C28" i="1"/>
  <c r="C48" i="1"/>
  <c r="C47" i="1"/>
  <c r="C46" i="1"/>
  <c r="C45" i="1"/>
  <c r="B48" i="1"/>
  <c r="B47" i="1"/>
  <c r="B46" i="1"/>
  <c r="B45" i="1"/>
  <c r="B23" i="1"/>
</calcChain>
</file>

<file path=xl/sharedStrings.xml><?xml version="1.0" encoding="utf-8"?>
<sst xmlns="http://schemas.openxmlformats.org/spreadsheetml/2006/main" count="589" uniqueCount="314">
  <si>
    <t>Course</t>
  </si>
  <si>
    <t>Course Title</t>
  </si>
  <si>
    <t>Credits</t>
  </si>
  <si>
    <t>Planned Semester</t>
  </si>
  <si>
    <t>Comments/Notes</t>
  </si>
  <si>
    <t>COP 3223C</t>
  </si>
  <si>
    <t>Introduction to Programming with C</t>
  </si>
  <si>
    <t>Already Taken</t>
  </si>
  <si>
    <t>COP 3330</t>
  </si>
  <si>
    <t>Object Oriented Programming</t>
  </si>
  <si>
    <t>COT 3100C</t>
  </si>
  <si>
    <t>Introduction to Discrete Structures</t>
  </si>
  <si>
    <t>COP 3502C</t>
  </si>
  <si>
    <t>Computer Science I</t>
  </si>
  <si>
    <t>COP 3503C</t>
  </si>
  <si>
    <t>Computer Science II</t>
  </si>
  <si>
    <t>CIS 3360</t>
  </si>
  <si>
    <t>Security in Computing</t>
  </si>
  <si>
    <t>CDA 3103C</t>
  </si>
  <si>
    <t>Computer Logic and Organization</t>
  </si>
  <si>
    <t>COP 3402</t>
  </si>
  <si>
    <t>Systems Software</t>
  </si>
  <si>
    <t>COT 3960</t>
  </si>
  <si>
    <t>Computer Science Foundation Exam</t>
  </si>
  <si>
    <t>COP 4331C</t>
  </si>
  <si>
    <t>Processes for Object-Oriented Software Development</t>
  </si>
  <si>
    <t>COT 4210</t>
  </si>
  <si>
    <t>Discrete Structures II</t>
  </si>
  <si>
    <t>BASIC CORE REQUIREMENTS</t>
  </si>
  <si>
    <t>ADVANCED CORE REQUIREMENTS</t>
  </si>
  <si>
    <t>A "C" (2.0) or better is required for each course in this section.</t>
  </si>
  <si>
    <t>COP 4934</t>
  </si>
  <si>
    <t>Senior Design I</t>
  </si>
  <si>
    <t>COP 4935</t>
  </si>
  <si>
    <t>Senior Design II</t>
  </si>
  <si>
    <t>Technical Writing</t>
  </si>
  <si>
    <t>ENC 3250</t>
  </si>
  <si>
    <t>ENC 3241</t>
  </si>
  <si>
    <t>Writing for the Technical Profession</t>
  </si>
  <si>
    <t>Professional Writing</t>
  </si>
  <si>
    <t>Semester</t>
  </si>
  <si>
    <t>Spring 2025</t>
  </si>
  <si>
    <t>Summer 2025</t>
  </si>
  <si>
    <t>Fall 2025</t>
  </si>
  <si>
    <t>Spring 2026</t>
  </si>
  <si>
    <t>Summer 2026</t>
  </si>
  <si>
    <t>Fall 2026</t>
  </si>
  <si>
    <t>Spring 2027</t>
  </si>
  <si>
    <t>Summer 2027</t>
  </si>
  <si>
    <t>Fall 2027</t>
  </si>
  <si>
    <t>Spring 2028</t>
  </si>
  <si>
    <t>Summer 2028</t>
  </si>
  <si>
    <t>Fall 2028</t>
  </si>
  <si>
    <t>Spring 2029</t>
  </si>
  <si>
    <t>Summer 2029</t>
  </si>
  <si>
    <t>Fall 2029</t>
  </si>
  <si>
    <t>Spring 2030</t>
  </si>
  <si>
    <t>Summer 2030</t>
  </si>
  <si>
    <t>Fall 2030</t>
  </si>
  <si>
    <t>Spring 2031</t>
  </si>
  <si>
    <t>Summer 2031</t>
  </si>
  <si>
    <t>Fall 2031</t>
  </si>
  <si>
    <t>CAP 4053</t>
  </si>
  <si>
    <t>CAP 4145</t>
  </si>
  <si>
    <t>CAP 4453</t>
  </si>
  <si>
    <t>CAP 4630</t>
  </si>
  <si>
    <t>CAP 4720</t>
  </si>
  <si>
    <t>CIS 4361</t>
  </si>
  <si>
    <t>CIS 4615</t>
  </si>
  <si>
    <t>CNT 4403</t>
  </si>
  <si>
    <t>CNT 4704</t>
  </si>
  <si>
    <t>COP 4520</t>
  </si>
  <si>
    <t>COP 4710</t>
  </si>
  <si>
    <t>COT 4500</t>
  </si>
  <si>
    <t>EGN 4060C</t>
  </si>
  <si>
    <t>CAP 4314</t>
  </si>
  <si>
    <t>CIS 3362</t>
  </si>
  <si>
    <t>COP 4020</t>
  </si>
  <si>
    <t>COP 4600</t>
  </si>
  <si>
    <t>EEE 4346C</t>
  </si>
  <si>
    <t>EEL 4660</t>
  </si>
  <si>
    <t>EEL 4781</t>
  </si>
  <si>
    <t>EEL 4768</t>
  </si>
  <si>
    <t>CAP 4611</t>
  </si>
  <si>
    <t>CIS 4364</t>
  </si>
  <si>
    <t>EGN 4630</t>
  </si>
  <si>
    <t>CEN 4360</t>
  </si>
  <si>
    <t>PHY 3650</t>
  </si>
  <si>
    <t>COP 4941</t>
  </si>
  <si>
    <t>Other</t>
  </si>
  <si>
    <t xml:space="preserve"> </t>
  </si>
  <si>
    <t>MAC 2311C</t>
  </si>
  <si>
    <t>AI for Game Programming</t>
  </si>
  <si>
    <t>Introduction to Malware Analysis</t>
  </si>
  <si>
    <t>Social Network Analysis</t>
  </si>
  <si>
    <t>Robot Vision</t>
  </si>
  <si>
    <t>Digital Forensics</t>
  </si>
  <si>
    <t>Cyber Defense Analysis</t>
  </si>
  <si>
    <t>Programming Languages I</t>
  </si>
  <si>
    <t>Operating Systems</t>
  </si>
  <si>
    <t>Database Systems</t>
  </si>
  <si>
    <t>Internship</t>
  </si>
  <si>
    <t>Numerical Calculus</t>
  </si>
  <si>
    <t>Robotic Systems</t>
  </si>
  <si>
    <t>Computer Architecture</t>
  </si>
  <si>
    <t>Engineering Entrepreneurship</t>
  </si>
  <si>
    <t>Quantum Information Processing</t>
  </si>
  <si>
    <t>Mobile Device Software Development</t>
  </si>
  <si>
    <t>Cryptography and Information Security</t>
  </si>
  <si>
    <t>Secure Operating Systems and Administration</t>
  </si>
  <si>
    <t>Secure Software Development and Assurance</t>
  </si>
  <si>
    <t>Topics in Cybersecurity</t>
  </si>
  <si>
    <t>Network Security and Privacy</t>
  </si>
  <si>
    <t>Problem Solving Techniques and Team Dynamics</t>
  </si>
  <si>
    <t>Concepts of Parallel and Distributed Processing</t>
  </si>
  <si>
    <t>Hardware Security and Trusted Circuit Design</t>
  </si>
  <si>
    <t>Computer Communication Networks</t>
  </si>
  <si>
    <t>Introduction to Robotics</t>
  </si>
  <si>
    <t>Entrepreneurship for Defense</t>
  </si>
  <si>
    <t>Choose a Technical Writing Course</t>
  </si>
  <si>
    <t>MAC 2312</t>
  </si>
  <si>
    <t>PHY 2049+L</t>
  </si>
  <si>
    <t>PHY 2048+L</t>
  </si>
  <si>
    <t>MATH &amp; SCIENCE REQUIREMENTS</t>
  </si>
  <si>
    <t>STA 2023</t>
  </si>
  <si>
    <t>Math/Stat Courses</t>
  </si>
  <si>
    <t>MAC 2313</t>
  </si>
  <si>
    <t>MAP 2302</t>
  </si>
  <si>
    <t>MAS 3105</t>
  </si>
  <si>
    <t>MAS 3106</t>
  </si>
  <si>
    <t>STA 4163</t>
  </si>
  <si>
    <t>STA 4164</t>
  </si>
  <si>
    <t>Other Approved Course (Specify in Comments/Notes)</t>
  </si>
  <si>
    <t>Ordinary Differential Equations I</t>
  </si>
  <si>
    <t>Matrix and Linear Algebra</t>
  </si>
  <si>
    <t>Linear Algebra</t>
  </si>
  <si>
    <t>Statistical Methods II</t>
  </si>
  <si>
    <t>Statistical Methods III</t>
  </si>
  <si>
    <t>Statistical Methods I</t>
  </si>
  <si>
    <t>Calculus with Analytic Geometry I</t>
  </si>
  <si>
    <t>Calculus with Analytic Geometry II</t>
  </si>
  <si>
    <t>Calculus with Analytic Geometry III</t>
  </si>
  <si>
    <t>STA 4102</t>
  </si>
  <si>
    <t>Computer Processing of Statistical Data</t>
  </si>
  <si>
    <t>MAP 4113</t>
  </si>
  <si>
    <t>STA 4504</t>
  </si>
  <si>
    <t>Categorical Data Analysis</t>
  </si>
  <si>
    <t>General Physics Using Calculus I (with Lab)</t>
  </si>
  <si>
    <t>General Physics Using Calculus II (with Lab)</t>
  </si>
  <si>
    <t>Science Courses</t>
  </si>
  <si>
    <t>BSC 2010C</t>
  </si>
  <si>
    <t>BSC 2011C</t>
  </si>
  <si>
    <t>CHM 2045C</t>
  </si>
  <si>
    <t>CHM 2046</t>
  </si>
  <si>
    <t>PHY 3101</t>
  </si>
  <si>
    <t>General Physics Using Calculus III</t>
  </si>
  <si>
    <t>Biology I</t>
  </si>
  <si>
    <t>Biology II</t>
  </si>
  <si>
    <t>Chemistry Fundamentals I</t>
  </si>
  <si>
    <t>Chemistry Fundamentals II</t>
  </si>
  <si>
    <t>Choose a Math/Statistics Course</t>
  </si>
  <si>
    <t>Choose a Science Course</t>
  </si>
  <si>
    <t>Advisor Name:</t>
  </si>
  <si>
    <t>Student Name:</t>
  </si>
  <si>
    <t>UCF ID:</t>
  </si>
  <si>
    <t>Meeting Date:</t>
  </si>
  <si>
    <t>COMPLETE THIS SECTION AFTER MEETING WITH YOUR ADVISOR</t>
  </si>
  <si>
    <t>COMPLETE THIS SECTION BEFORE MEETING WITH YOUR ADVISOR</t>
  </si>
  <si>
    <t>Semester FE Passed:</t>
  </si>
  <si>
    <t>Anticipated Graduation Term:</t>
  </si>
  <si>
    <t>Faculty Advisors</t>
  </si>
  <si>
    <t>Aedo, John</t>
  </si>
  <si>
    <t>Ahmed, Tanvir</t>
  </si>
  <si>
    <t>Angell, Sarah</t>
  </si>
  <si>
    <t>Bedi, Amrit Singh</t>
  </si>
  <si>
    <t>Boloni, Ladislau</t>
  </si>
  <si>
    <t>Chen, Chen</t>
  </si>
  <si>
    <t>Choi, Jongouk</t>
  </si>
  <si>
    <t>Da Vitoria Lobo, Niels</t>
  </si>
  <si>
    <t>Dechev, Damian</t>
  </si>
  <si>
    <t>Dencker, Kyle</t>
  </si>
  <si>
    <t>Foroosh, Hassan</t>
  </si>
  <si>
    <t>Gazillo, Paul</t>
  </si>
  <si>
    <t>Gerber, Matthew</t>
  </si>
  <si>
    <t>Guha, Arup</t>
  </si>
  <si>
    <t>Heinrich, Mark</t>
  </si>
  <si>
    <t>Hu, Haiyan</t>
  </si>
  <si>
    <t>Hua, Kien</t>
  </si>
  <si>
    <t>Karmaker, Santu</t>
  </si>
  <si>
    <t>Kullu, Kurt</t>
  </si>
  <si>
    <t>LaViola, Joseph</t>
  </si>
  <si>
    <t>Lazar, Josh</t>
  </si>
  <si>
    <t>Leavens, Gary</t>
  </si>
  <si>
    <t>Leinecker, Rick</t>
  </si>
  <si>
    <t>Lim, Ser-Nam</t>
  </si>
  <si>
    <t>Llewelyn, Mark</t>
  </si>
  <si>
    <t>Lou, Qian</t>
  </si>
  <si>
    <t>Mell, Johnathan</t>
  </si>
  <si>
    <t>Mohaisen, David</t>
  </si>
  <si>
    <t>Montagne, Euripides</t>
  </si>
  <si>
    <t>Moran, Kevin</t>
  </si>
  <si>
    <t>Ozdag, Mesut</t>
  </si>
  <si>
    <t>Rawat, Yogesh Singh</t>
  </si>
  <si>
    <t>Reiners, Dirk</t>
  </si>
  <si>
    <t>Solihin, Yan</t>
  </si>
  <si>
    <t>Steinberg, Andrew</t>
  </si>
  <si>
    <t>Sukthankar, Gita</t>
  </si>
  <si>
    <t>Turgut, Damla</t>
  </si>
  <si>
    <t>Wang, Liqiang</t>
  </si>
  <si>
    <t>Wang, Xueqiang</t>
  </si>
  <si>
    <t>Wu, Annie</t>
  </si>
  <si>
    <t>Zhang, Shaojie</t>
  </si>
  <si>
    <t>Zhang, Wei</t>
  </si>
  <si>
    <t>Zheng, Mengxin</t>
  </si>
  <si>
    <t>Zou, Cliff</t>
  </si>
  <si>
    <r>
      <rPr>
        <b/>
        <sz val="11"/>
        <color theme="1"/>
        <rFont val="Aptos Narrow"/>
        <family val="2"/>
        <scheme val="minor"/>
      </rPr>
      <t>Directions</t>
    </r>
    <r>
      <rPr>
        <sz val="11"/>
        <color theme="1"/>
        <rFont val="Aptos Narrow"/>
        <family val="2"/>
        <scheme val="minor"/>
      </rPr>
      <t>: Complete all blue cells on this form.  This form must be completed electronically (scanned copies will not be accepted).  The student should save the completed form as a PDF and submit it to https://go.ucf.edu/CS-FE-POS.</t>
    </r>
  </si>
  <si>
    <t>A "C" (2.0) or better is required in each course in this section.  The overall GPA of courses in this section must be at least 2.500.</t>
  </si>
  <si>
    <t>AI+ML</t>
  </si>
  <si>
    <t>Graphics,Games,HCI</t>
  </si>
  <si>
    <t>CAP 4102</t>
  </si>
  <si>
    <t>IT Design and User Experience</t>
  </si>
  <si>
    <t>IT</t>
  </si>
  <si>
    <t>Cybersecurity</t>
  </si>
  <si>
    <t>Big Data</t>
  </si>
  <si>
    <t>Vis.+Robotics</t>
  </si>
  <si>
    <t>Algorithms for Machine Learning</t>
  </si>
  <si>
    <t>Introduction to Artificial Intelligence</t>
  </si>
  <si>
    <t>CAP 4641</t>
  </si>
  <si>
    <t>Natural Langauge Processing</t>
  </si>
  <si>
    <t xml:space="preserve">Computer Graphics </t>
  </si>
  <si>
    <t>CAP 5115</t>
  </si>
  <si>
    <t>Virtual Reality Engineering</t>
  </si>
  <si>
    <t>CAP 5150</t>
  </si>
  <si>
    <t>Foundations of Computer Security and Privacy</t>
  </si>
  <si>
    <t>CAP 5415</t>
  </si>
  <si>
    <t xml:space="preserve">Computer Vision </t>
  </si>
  <si>
    <t>CAP 5510</t>
  </si>
  <si>
    <t>Bioinformatics</t>
  </si>
  <si>
    <t>Alg.+Complexity</t>
  </si>
  <si>
    <t>CAP 5512</t>
  </si>
  <si>
    <t>Evolutionary Computing</t>
  </si>
  <si>
    <t>CAP 5610</t>
  </si>
  <si>
    <t>Machine Learning</t>
  </si>
  <si>
    <t>CAP 5636</t>
  </si>
  <si>
    <t>Advanced Artificial Intelligence</t>
  </si>
  <si>
    <t>CAP 5725</t>
  </si>
  <si>
    <t>Computer Graphics Systems I</t>
  </si>
  <si>
    <t>CDA 5106</t>
  </si>
  <si>
    <t>Advanced Computer Architecture</t>
  </si>
  <si>
    <t>Systems</t>
  </si>
  <si>
    <t>CDA 5110</t>
  </si>
  <si>
    <t>Parallel Architecture and Algorithms</t>
  </si>
  <si>
    <t>Soft. Engin.</t>
  </si>
  <si>
    <t>CEN 5016</t>
  </si>
  <si>
    <t>Software Engineering</t>
  </si>
  <si>
    <t>CIS 4004</t>
  </si>
  <si>
    <t>Web-Based Information Technology</t>
  </si>
  <si>
    <t>CIS 4203</t>
  </si>
  <si>
    <t>CIS 4524</t>
  </si>
  <si>
    <t>Managing IT Integration</t>
  </si>
  <si>
    <t>CIS 4940</t>
  </si>
  <si>
    <t>Comp. Networks</t>
  </si>
  <si>
    <t>CNT 4603</t>
  </si>
  <si>
    <t>System Administration and Maintenance</t>
  </si>
  <si>
    <t>CNT 4703</t>
  </si>
  <si>
    <t>Design and Implementation of Comp. Comm. Networks</t>
  </si>
  <si>
    <t>Analysis of Computer 
Communication Networks</t>
  </si>
  <si>
    <t>CNT 4714</t>
  </si>
  <si>
    <t>Enterprise Computing</t>
  </si>
  <si>
    <t>CNT 5008</t>
  </si>
  <si>
    <t>Computer Communication Networks Architecture</t>
  </si>
  <si>
    <t>CNT 5805</t>
  </si>
  <si>
    <t>Network Science</t>
  </si>
  <si>
    <t>COP 4516</t>
  </si>
  <si>
    <t>Industry</t>
  </si>
  <si>
    <t>COP 5021</t>
  </si>
  <si>
    <t>Program Analysis</t>
  </si>
  <si>
    <t>COP 5537</t>
  </si>
  <si>
    <t>Network Optimization</t>
  </si>
  <si>
    <t>COP 5611</t>
  </si>
  <si>
    <t>Operating System Design Principles</t>
  </si>
  <si>
    <t>COP 5621</t>
  </si>
  <si>
    <t>Compiler Construction</t>
  </si>
  <si>
    <t>COP 5711</t>
  </si>
  <si>
    <t>Parallel and Distributed Database Systems</t>
  </si>
  <si>
    <t>COT 4400</t>
  </si>
  <si>
    <t>Tools for Algorithm Analysis</t>
  </si>
  <si>
    <t>COT 5405</t>
  </si>
  <si>
    <t>Design and Analysis of Algorithms</t>
  </si>
  <si>
    <t>COT 5600</t>
  </si>
  <si>
    <t>Quantum Computing</t>
  </si>
  <si>
    <t>EEL 5780</t>
  </si>
  <si>
    <t>Wireless Networks</t>
  </si>
  <si>
    <t>EEL 5820</t>
  </si>
  <si>
    <t>Image Processing</t>
  </si>
  <si>
    <t>EGN 4641</t>
  </si>
  <si>
    <t>EGN 5640</t>
  </si>
  <si>
    <t>MAP 4384</t>
  </si>
  <si>
    <t>Numerical Methods for Computational Sciences</t>
  </si>
  <si>
    <t>Computer Networks</t>
  </si>
  <si>
    <t>Graphics, Games, and HCI</t>
  </si>
  <si>
    <t>Algorithms and Complexity</t>
  </si>
  <si>
    <t>IT (only ONE course may be used)</t>
  </si>
  <si>
    <t>AI and ML</t>
  </si>
  <si>
    <t>Vision and Robotics</t>
  </si>
  <si>
    <t>Choose a Technical Elective</t>
  </si>
  <si>
    <t>Technical Electives</t>
  </si>
  <si>
    <t>Bacanli, Salih Safa</t>
  </si>
  <si>
    <t>Pattaniak, Sumanta</t>
  </si>
  <si>
    <t>TBD</t>
  </si>
  <si>
    <t>To Be Determined</t>
  </si>
  <si>
    <t>Science Courses - Choose 2</t>
  </si>
  <si>
    <t>Probability, Random Processes, and Applications</t>
  </si>
  <si>
    <t xml:space="preserve">Math/Stat Courses - Choose 2
(Partial List - Refer to Degree Audit for Full List)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</si>
</sst>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A06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0" fontId="2" fillId="0" borderId="7" xfId="0" applyFont="1" applyBorder="1"/>
    <xf numFmtId="0" fontId="2" fillId="0" borderId="8" xfId="0" applyFont="1" applyBorder="1"/>
    <xf numFmtId="0" fontId="2" fillId="0" borderId="8" xfId="0" applyFont="1" applyBorder="1" applyAlignment="1">
      <alignment horizontal="center"/>
    </xf>
    <xf numFmtId="0" fontId="2" fillId="0" borderId="11" xfId="0" applyFont="1" applyBorder="1"/>
    <xf numFmtId="0" fontId="1" fillId="0" borderId="9" xfId="0" applyFont="1" applyBorder="1"/>
    <xf numFmtId="0" fontId="1" fillId="0" borderId="9" xfId="0" applyFont="1" applyBorder="1" applyAlignment="1">
      <alignment horizontal="center"/>
    </xf>
    <xf numFmtId="0" fontId="1" fillId="0" borderId="10" xfId="0" applyFont="1" applyBorder="1"/>
    <xf numFmtId="0" fontId="1" fillId="0" borderId="10" xfId="0" applyFont="1" applyBorder="1" applyAlignment="1">
      <alignment horizontal="center"/>
    </xf>
    <xf numFmtId="0" fontId="2" fillId="0" borderId="7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0" fontId="2" fillId="0" borderId="4" xfId="0" applyFont="1" applyBorder="1" applyAlignment="1">
      <alignment horizontal="right"/>
    </xf>
    <xf numFmtId="0" fontId="2" fillId="0" borderId="6" xfId="0" applyFont="1" applyBorder="1" applyAlignment="1">
      <alignment horizontal="right"/>
    </xf>
    <xf numFmtId="0" fontId="1" fillId="0" borderId="6" xfId="0" applyFont="1" applyBorder="1" applyAlignment="1">
      <alignment horizontal="right"/>
    </xf>
    <xf numFmtId="0" fontId="1" fillId="0" borderId="0" xfId="0" applyFont="1" applyAlignment="1">
      <alignment horizontal="center"/>
    </xf>
    <xf numFmtId="0" fontId="1" fillId="0" borderId="10" xfId="0" applyFont="1" applyBorder="1" applyAlignment="1" applyProtection="1">
      <alignment horizontal="left"/>
      <protection locked="0"/>
    </xf>
    <xf numFmtId="0" fontId="1" fillId="0" borderId="9" xfId="0" applyFont="1" applyBorder="1" applyAlignment="1" applyProtection="1">
      <alignment horizontal="left"/>
      <protection locked="0"/>
    </xf>
    <xf numFmtId="0" fontId="1" fillId="0" borderId="12" xfId="0" applyFont="1" applyBorder="1" applyAlignment="1" applyProtection="1">
      <alignment horizontal="left"/>
      <protection locked="0"/>
    </xf>
    <xf numFmtId="0" fontId="1" fillId="0" borderId="13" xfId="0" applyFont="1" applyBorder="1" applyAlignment="1" applyProtection="1">
      <alignment horizontal="left"/>
      <protection locked="0"/>
    </xf>
    <xf numFmtId="0" fontId="1" fillId="0" borderId="9" xfId="0" applyFont="1" applyBorder="1" applyAlignment="1">
      <alignment horizontal="left"/>
    </xf>
    <xf numFmtId="0" fontId="1" fillId="0" borderId="6" xfId="0" applyFont="1" applyBorder="1" applyAlignment="1" applyProtection="1">
      <alignment horizontal="left"/>
      <protection locked="0"/>
    </xf>
    <xf numFmtId="0" fontId="1" fillId="0" borderId="4" xfId="0" applyFont="1" applyBorder="1" applyAlignment="1">
      <alignment horizontal="left"/>
    </xf>
    <xf numFmtId="0" fontId="1" fillId="0" borderId="4" xfId="0" applyFont="1" applyBorder="1" applyAlignment="1" applyProtection="1">
      <alignment horizontal="left"/>
      <protection locked="0"/>
    </xf>
    <xf numFmtId="0" fontId="1" fillId="0" borderId="6" xfId="0" applyFont="1" applyBorder="1" applyAlignment="1">
      <alignment horizontal="left"/>
    </xf>
    <xf numFmtId="14" fontId="1" fillId="0" borderId="10" xfId="0" applyNumberFormat="1" applyFont="1" applyBorder="1" applyAlignment="1" applyProtection="1">
      <alignment horizontal="left"/>
      <protection locked="0"/>
    </xf>
    <xf numFmtId="0" fontId="3" fillId="0" borderId="0" xfId="0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 wrapText="1"/>
    </xf>
    <xf numFmtId="0" fontId="2" fillId="2" borderId="7" xfId="0" applyFont="1" applyFill="1" applyBorder="1" applyAlignment="1">
      <alignment horizontal="center"/>
    </xf>
    <xf numFmtId="0" fontId="2" fillId="2" borderId="16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1" fillId="0" borderId="10" xfId="0" applyFont="1" applyBorder="1" applyAlignment="1">
      <alignment horizontal="right"/>
    </xf>
    <xf numFmtId="0" fontId="1" fillId="0" borderId="14" xfId="0" applyFont="1" applyBorder="1" applyAlignment="1">
      <alignment horizontal="right"/>
    </xf>
    <xf numFmtId="0" fontId="1" fillId="0" borderId="4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5" xfId="0" applyFont="1" applyBorder="1" applyAlignment="1">
      <alignment horizontal="center"/>
    </xf>
    <xf numFmtId="0" fontId="2" fillId="0" borderId="9" xfId="0" applyFont="1" applyBorder="1" applyAlignment="1">
      <alignment horizontal="right"/>
    </xf>
    <xf numFmtId="0" fontId="2" fillId="0" borderId="0" xfId="0" applyFont="1" applyAlignment="1">
      <alignment horizontal="right"/>
    </xf>
    <xf numFmtId="0" fontId="2" fillId="0" borderId="10" xfId="0" applyFont="1" applyBorder="1" applyAlignment="1">
      <alignment horizontal="right"/>
    </xf>
    <xf numFmtId="0" fontId="2" fillId="0" borderId="14" xfId="0" applyFont="1" applyBorder="1" applyAlignment="1">
      <alignment horizontal="right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5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</cellXfs>
  <cellStyles count="1">
    <cellStyle name="Normal" xfId="0" builtinId="0"/>
  </cellStyles>
  <dxfs count="17">
    <dxf>
      <fill>
        <patternFill>
          <bgColor theme="4" tint="0.59996337778862885"/>
        </patternFill>
      </fill>
    </dxf>
    <dxf>
      <alignment horizontal="center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</dxfs>
  <tableStyles count="0" defaultTableStyle="TableStyleMedium2" defaultPivotStyle="PivotStyleLight16"/>
  <colors>
    <mruColors>
      <color rgb="FFFFCA0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C98C381C-797E-42B3-9F1D-624B95F8ECDF}" name="Table3" displayName="Table3" ref="A1:N64" totalsRowShown="0" headerRowDxfId="16">
  <autoFilter ref="A1:N64" xr:uid="{C98C381C-797E-42B3-9F1D-624B95F8ECDF}"/>
  <tableColumns count="14">
    <tableColumn id="1" xr3:uid="{C8CE53B5-C9BC-4434-8749-B5103BBAF5D3}" name="Course"/>
    <tableColumn id="2" xr3:uid="{564D9408-CAB2-493E-9266-07BDD2BFE3B5}" name="Course Title"/>
    <tableColumn id="3" xr3:uid="{45C10F44-31D2-49E6-BFD0-6B518B5A1229}" name="Credits" dataDxfId="15"/>
    <tableColumn id="4" xr3:uid="{29202C9F-92C9-438A-AAC2-46609474AD23}" name="IT (only ONE course may be used)" dataDxfId="14"/>
    <tableColumn id="5" xr3:uid="{11A6CF0A-F52A-4FBA-8468-082229679B0F}" name="AI and ML" dataDxfId="13"/>
    <tableColumn id="6" xr3:uid="{B93D0981-1397-4DE5-B716-789A1EFEAB97}" name="Computer Networks" dataDxfId="12"/>
    <tableColumn id="7" xr3:uid="{FE8F72EE-2E64-49C3-8060-045F96F7ED9E}" name="Systems" dataDxfId="11"/>
    <tableColumn id="8" xr3:uid="{94EC0A8B-01D2-4414-A676-B591D0BC2D00}" name="Graphics, Games, and HCI" dataDxfId="10"/>
    <tableColumn id="9" xr3:uid="{C1434421-00AF-43F1-BE83-73EF3E3B926A}" name="Algorithms and Complexity" dataDxfId="9"/>
    <tableColumn id="10" xr3:uid="{62DEEE85-DC6D-4519-A3AF-691F7DC4DEE9}" name="Software Engineering" dataDxfId="8"/>
    <tableColumn id="11" xr3:uid="{E44DBB77-88C2-4D75-9134-6E4D8687829A}" name="Cybersecurity" dataDxfId="7"/>
    <tableColumn id="12" xr3:uid="{A4C2A895-38A8-4E38-8DE4-ED6DE34141F8}" name="Big Data" dataDxfId="6"/>
    <tableColumn id="13" xr3:uid="{AF632CD4-3501-46AF-96C2-1328C537FFE0}" name="Vision and Robotics" dataDxfId="5"/>
    <tableColumn id="14" xr3:uid="{5A6625C4-C945-4471-8273-F449A1A12CA1}" name="Industry" dataDxfId="4"/>
  </tableColumns>
  <tableStyleInfo name="TableStyleMedium15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3E69D6F-C3D6-4E5E-B42F-FBB35A43FFEB}" name="Table1" displayName="Table1" ref="A2:C7" totalsRowShown="0">
  <autoFilter ref="A2:C7" xr:uid="{E3E69D6F-C3D6-4E5E-B42F-FBB35A43FFEB}"/>
  <tableColumns count="3">
    <tableColumn id="1" xr3:uid="{316DE527-71E5-4915-ABB9-A07C807109C2}" name="Course"/>
    <tableColumn id="2" xr3:uid="{8BB3486F-9749-41F5-8231-BB27F1659824}" name="Course Title"/>
    <tableColumn id="3" xr3:uid="{119CB0B3-F125-4AC8-B90B-9E69C0915251}" name="Credits" dataDxfId="3"/>
  </tableColumns>
  <tableStyleInfo name="TableStyleMedium15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118BECDA-4F39-406B-AF8A-8AF0EB9F0D9F}" name="Table2" displayName="Table2" ref="E2:G11" totalsRowShown="0" headerRowDxfId="2">
  <autoFilter ref="E2:G11" xr:uid="{118BECDA-4F39-406B-AF8A-8AF0EB9F0D9F}"/>
  <tableColumns count="3">
    <tableColumn id="1" xr3:uid="{4418914E-8F9E-4849-83B6-30B984101CD8}" name="Course"/>
    <tableColumn id="2" xr3:uid="{CAE882B2-CB64-45CF-8745-B6E1788C9AA3}" name="Course Title"/>
    <tableColumn id="3" xr3:uid="{2DE7C5E8-9DEE-4193-8868-69CF05CF03D4}" name="Credits" dataDxfId="1"/>
  </tableColumns>
  <tableStyleInfo name="TableStyleMedium1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5AB8B0-062F-40EE-9645-E2A602F6362B}">
  <sheetPr>
    <pageSetUpPr fitToPage="1"/>
  </sheetPr>
  <dimension ref="A2:E51"/>
  <sheetViews>
    <sheetView tabSelected="1" view="pageLayout" zoomScaleNormal="100" workbookViewId="0">
      <selection activeCell="E51" sqref="E51"/>
    </sheetView>
  </sheetViews>
  <sheetFormatPr defaultRowHeight="13.5" x14ac:dyDescent="0.25"/>
  <cols>
    <col min="1" max="1" width="11.5703125" style="1" bestFit="1" customWidth="1"/>
    <col min="2" max="2" width="41.7109375" style="1" bestFit="1" customWidth="1"/>
    <col min="3" max="3" width="6.5703125" style="1" bestFit="1" customWidth="1"/>
    <col min="4" max="4" width="15.28515625" style="1" bestFit="1" customWidth="1"/>
    <col min="5" max="5" width="23.7109375" style="1" customWidth="1"/>
    <col min="6" max="16384" width="9.140625" style="1"/>
  </cols>
  <sheetData>
    <row r="2" spans="1:5" x14ac:dyDescent="0.25">
      <c r="A2" s="32" t="s">
        <v>215</v>
      </c>
      <c r="B2" s="32"/>
      <c r="C2" s="32"/>
      <c r="D2" s="32"/>
      <c r="E2" s="32"/>
    </row>
    <row r="3" spans="1:5" x14ac:dyDescent="0.25">
      <c r="A3" s="32"/>
      <c r="B3" s="32"/>
      <c r="C3" s="32"/>
      <c r="D3" s="32"/>
      <c r="E3" s="32"/>
    </row>
    <row r="4" spans="1:5" ht="14.25" thickBot="1" x14ac:dyDescent="0.3"/>
    <row r="5" spans="1:5" ht="14.25" thickBot="1" x14ac:dyDescent="0.3">
      <c r="A5" s="33" t="s">
        <v>167</v>
      </c>
      <c r="B5" s="34"/>
      <c r="C5" s="34"/>
      <c r="D5" s="34"/>
      <c r="E5" s="35"/>
    </row>
    <row r="6" spans="1:5" ht="15" customHeight="1" x14ac:dyDescent="0.25">
      <c r="A6" s="13" t="s">
        <v>163</v>
      </c>
      <c r="B6" s="18"/>
      <c r="C6" s="41" t="s">
        <v>162</v>
      </c>
      <c r="D6" s="42"/>
      <c r="E6" s="19" t="s">
        <v>90</v>
      </c>
    </row>
    <row r="7" spans="1:5" ht="15" customHeight="1" thickBot="1" x14ac:dyDescent="0.3">
      <c r="A7" s="14" t="s">
        <v>164</v>
      </c>
      <c r="B7" s="17"/>
      <c r="C7" s="43" t="s">
        <v>168</v>
      </c>
      <c r="D7" s="44"/>
      <c r="E7" s="20"/>
    </row>
    <row r="8" spans="1:5" ht="14.25" thickBot="1" x14ac:dyDescent="0.3"/>
    <row r="9" spans="1:5" x14ac:dyDescent="0.25">
      <c r="A9" s="45" t="s">
        <v>28</v>
      </c>
      <c r="B9" s="46"/>
      <c r="C9" s="46"/>
      <c r="D9" s="46"/>
      <c r="E9" s="47"/>
    </row>
    <row r="10" spans="1:5" ht="14.25" thickBot="1" x14ac:dyDescent="0.3">
      <c r="A10" s="38" t="s">
        <v>30</v>
      </c>
      <c r="B10" s="39"/>
      <c r="C10" s="39"/>
      <c r="D10" s="39"/>
      <c r="E10" s="40"/>
    </row>
    <row r="11" spans="1:5" ht="14.25" thickBot="1" x14ac:dyDescent="0.3">
      <c r="A11" s="2" t="s">
        <v>0</v>
      </c>
      <c r="B11" s="3" t="s">
        <v>1</v>
      </c>
      <c r="C11" s="4" t="s">
        <v>2</v>
      </c>
      <c r="D11" s="3" t="s">
        <v>3</v>
      </c>
      <c r="E11" s="5" t="s">
        <v>4</v>
      </c>
    </row>
    <row r="12" spans="1:5" x14ac:dyDescent="0.25">
      <c r="A12" s="23" t="s">
        <v>5</v>
      </c>
      <c r="B12" s="6" t="s">
        <v>6</v>
      </c>
      <c r="C12" s="7">
        <v>3</v>
      </c>
      <c r="D12" s="21" t="s">
        <v>7</v>
      </c>
      <c r="E12" s="19"/>
    </row>
    <row r="13" spans="1:5" x14ac:dyDescent="0.25">
      <c r="A13" s="23" t="s">
        <v>8</v>
      </c>
      <c r="B13" s="6" t="s">
        <v>9</v>
      </c>
      <c r="C13" s="7">
        <v>3</v>
      </c>
      <c r="D13" s="18"/>
      <c r="E13" s="19"/>
    </row>
    <row r="14" spans="1:5" x14ac:dyDescent="0.25">
      <c r="A14" s="23" t="s">
        <v>10</v>
      </c>
      <c r="B14" s="6" t="s">
        <v>11</v>
      </c>
      <c r="C14" s="7">
        <v>3</v>
      </c>
      <c r="D14" s="18"/>
      <c r="E14" s="19"/>
    </row>
    <row r="15" spans="1:5" x14ac:dyDescent="0.25">
      <c r="A15" s="23" t="s">
        <v>12</v>
      </c>
      <c r="B15" s="6" t="s">
        <v>13</v>
      </c>
      <c r="C15" s="7">
        <v>3</v>
      </c>
      <c r="D15" s="21" t="s">
        <v>7</v>
      </c>
      <c r="E15" s="19"/>
    </row>
    <row r="16" spans="1:5" x14ac:dyDescent="0.25">
      <c r="A16" s="23" t="s">
        <v>14</v>
      </c>
      <c r="B16" s="6" t="s">
        <v>15</v>
      </c>
      <c r="C16" s="7">
        <v>3</v>
      </c>
      <c r="D16" s="18"/>
      <c r="E16" s="19"/>
    </row>
    <row r="17" spans="1:5" x14ac:dyDescent="0.25">
      <c r="A17" s="23" t="s">
        <v>16</v>
      </c>
      <c r="B17" s="6" t="s">
        <v>17</v>
      </c>
      <c r="C17" s="7">
        <v>3</v>
      </c>
      <c r="D17" s="18"/>
      <c r="E17" s="19"/>
    </row>
    <row r="18" spans="1:5" x14ac:dyDescent="0.25">
      <c r="A18" s="23" t="s">
        <v>18</v>
      </c>
      <c r="B18" s="6" t="s">
        <v>19</v>
      </c>
      <c r="C18" s="7">
        <v>3</v>
      </c>
      <c r="D18" s="18"/>
      <c r="E18" s="19"/>
    </row>
    <row r="19" spans="1:5" x14ac:dyDescent="0.25">
      <c r="A19" s="23" t="s">
        <v>20</v>
      </c>
      <c r="B19" s="6" t="s">
        <v>21</v>
      </c>
      <c r="C19" s="7">
        <v>3</v>
      </c>
      <c r="D19" s="18"/>
      <c r="E19" s="19"/>
    </row>
    <row r="20" spans="1:5" x14ac:dyDescent="0.25">
      <c r="A20" s="23" t="s">
        <v>22</v>
      </c>
      <c r="B20" s="6" t="s">
        <v>23</v>
      </c>
      <c r="C20" s="7">
        <v>0</v>
      </c>
      <c r="D20" s="18"/>
      <c r="E20" s="19"/>
    </row>
    <row r="21" spans="1:5" x14ac:dyDescent="0.25">
      <c r="A21" s="23" t="s">
        <v>24</v>
      </c>
      <c r="B21" s="6" t="s">
        <v>25</v>
      </c>
      <c r="C21" s="7">
        <v>3</v>
      </c>
      <c r="D21" s="18"/>
      <c r="E21" s="19"/>
    </row>
    <row r="22" spans="1:5" x14ac:dyDescent="0.25">
      <c r="A22" s="23" t="s">
        <v>26</v>
      </c>
      <c r="B22" s="6" t="s">
        <v>27</v>
      </c>
      <c r="C22" s="7">
        <v>3</v>
      </c>
      <c r="D22" s="18"/>
      <c r="E22" s="19"/>
    </row>
    <row r="23" spans="1:5" ht="14.25" thickBot="1" x14ac:dyDescent="0.3">
      <c r="A23" s="22" t="s">
        <v>90</v>
      </c>
      <c r="B23" s="8" t="str">
        <f>VLOOKUP(A23,Validations!A2:B4,2,FALSE)</f>
        <v>Choose a Technical Writing Course</v>
      </c>
      <c r="C23" s="9">
        <v>3</v>
      </c>
      <c r="D23" s="17"/>
      <c r="E23" s="20"/>
    </row>
    <row r="24" spans="1:5" ht="14.25" thickBot="1" x14ac:dyDescent="0.3"/>
    <row r="25" spans="1:5" x14ac:dyDescent="0.25">
      <c r="A25" s="45" t="s">
        <v>29</v>
      </c>
      <c r="B25" s="46"/>
      <c r="C25" s="46"/>
      <c r="D25" s="46"/>
      <c r="E25" s="47"/>
    </row>
    <row r="26" spans="1:5" ht="14.25" thickBot="1" x14ac:dyDescent="0.3">
      <c r="A26" s="38" t="s">
        <v>216</v>
      </c>
      <c r="B26" s="48"/>
      <c r="C26" s="48"/>
      <c r="D26" s="48"/>
      <c r="E26" s="49"/>
    </row>
    <row r="27" spans="1:5" ht="14.25" thickBot="1" x14ac:dyDescent="0.3">
      <c r="A27" s="10" t="s">
        <v>0</v>
      </c>
      <c r="B27" s="11" t="s">
        <v>1</v>
      </c>
      <c r="C27" s="4" t="s">
        <v>2</v>
      </c>
      <c r="D27" s="11" t="s">
        <v>3</v>
      </c>
      <c r="E27" s="12" t="s">
        <v>4</v>
      </c>
    </row>
    <row r="28" spans="1:5" x14ac:dyDescent="0.25">
      <c r="A28" s="24" t="s">
        <v>90</v>
      </c>
      <c r="B28" s="6" t="str">
        <f>VLOOKUP(Form!A28,Validations!$K$2:$M$66,2,FALSE)</f>
        <v>Choose a Technical Elective</v>
      </c>
      <c r="C28" s="7">
        <f>VLOOKUP(Form!A28,Validations!$K$2:$M$66,3,FALSE)</f>
        <v>0</v>
      </c>
      <c r="D28" s="18"/>
      <c r="E28" s="19"/>
    </row>
    <row r="29" spans="1:5" x14ac:dyDescent="0.25">
      <c r="A29" s="24" t="s">
        <v>90</v>
      </c>
      <c r="B29" s="6" t="str">
        <f>VLOOKUP(Form!A29,Validations!$K$2:$M$66,2,FALSE)</f>
        <v>Choose a Technical Elective</v>
      </c>
      <c r="C29" s="7">
        <f>VLOOKUP(Form!A29,Validations!$K$2:$M$66,3,FALSE)</f>
        <v>0</v>
      </c>
      <c r="D29" s="18"/>
      <c r="E29" s="19"/>
    </row>
    <row r="30" spans="1:5" x14ac:dyDescent="0.25">
      <c r="A30" s="24" t="s">
        <v>90</v>
      </c>
      <c r="B30" s="6" t="str">
        <f>VLOOKUP(Form!A30,Validations!$K$2:$M$66,2,FALSE)</f>
        <v>Choose a Technical Elective</v>
      </c>
      <c r="C30" s="7">
        <f>VLOOKUP(Form!A30,Validations!$K$2:$M$66,3,FALSE)</f>
        <v>0</v>
      </c>
      <c r="D30" s="18"/>
      <c r="E30" s="19"/>
    </row>
    <row r="31" spans="1:5" x14ac:dyDescent="0.25">
      <c r="A31" s="24" t="s">
        <v>90</v>
      </c>
      <c r="B31" s="6" t="str">
        <f>VLOOKUP(Form!A31,Validations!$K$2:$M$66,2,FALSE)</f>
        <v>Choose a Technical Elective</v>
      </c>
      <c r="C31" s="7">
        <f>VLOOKUP(Form!A31,Validations!$K$2:$M$66,3,FALSE)</f>
        <v>0</v>
      </c>
      <c r="D31" s="18"/>
      <c r="E31" s="19"/>
    </row>
    <row r="32" spans="1:5" x14ac:dyDescent="0.25">
      <c r="A32" s="24" t="s">
        <v>90</v>
      </c>
      <c r="B32" s="6" t="str">
        <f>VLOOKUP(Form!A32,Validations!$K$2:$M$66,2,FALSE)</f>
        <v>Choose a Technical Elective</v>
      </c>
      <c r="C32" s="7">
        <f>VLOOKUP(Form!A32,Validations!$K$2:$M$66,3,FALSE)</f>
        <v>0</v>
      </c>
      <c r="D32" s="18"/>
      <c r="E32" s="19"/>
    </row>
    <row r="33" spans="1:5" x14ac:dyDescent="0.25">
      <c r="A33" s="24" t="s">
        <v>90</v>
      </c>
      <c r="B33" s="6" t="str">
        <f>VLOOKUP(Form!A33,Validations!$K$2:$M$66,2,FALSE)</f>
        <v>Choose a Technical Elective</v>
      </c>
      <c r="C33" s="7">
        <f>VLOOKUP(Form!A33,Validations!$K$2:$M$66,3,FALSE)</f>
        <v>0</v>
      </c>
      <c r="D33" s="18"/>
      <c r="E33" s="19"/>
    </row>
    <row r="34" spans="1:5" x14ac:dyDescent="0.25">
      <c r="A34" s="23" t="s">
        <v>31</v>
      </c>
      <c r="B34" s="6" t="s">
        <v>32</v>
      </c>
      <c r="C34" s="7">
        <v>3</v>
      </c>
      <c r="D34" s="18"/>
      <c r="E34" s="19"/>
    </row>
    <row r="35" spans="1:5" ht="14.25" thickBot="1" x14ac:dyDescent="0.3">
      <c r="A35" s="25" t="s">
        <v>33</v>
      </c>
      <c r="B35" s="8" t="s">
        <v>34</v>
      </c>
      <c r="C35" s="9">
        <v>3</v>
      </c>
      <c r="D35" s="17"/>
      <c r="E35" s="20"/>
    </row>
    <row r="36" spans="1:5" ht="14.25" thickBot="1" x14ac:dyDescent="0.3"/>
    <row r="37" spans="1:5" x14ac:dyDescent="0.25">
      <c r="A37" s="45" t="s">
        <v>123</v>
      </c>
      <c r="B37" s="46"/>
      <c r="C37" s="46"/>
      <c r="D37" s="46"/>
      <c r="E37" s="47"/>
    </row>
    <row r="38" spans="1:5" ht="14.25" thickBot="1" x14ac:dyDescent="0.3">
      <c r="A38" s="38" t="s">
        <v>30</v>
      </c>
      <c r="B38" s="39"/>
      <c r="C38" s="39"/>
      <c r="D38" s="39"/>
      <c r="E38" s="40"/>
    </row>
    <row r="39" spans="1:5" ht="14.25" thickBot="1" x14ac:dyDescent="0.3">
      <c r="A39" s="2" t="s">
        <v>0</v>
      </c>
      <c r="B39" s="3" t="s">
        <v>1</v>
      </c>
      <c r="C39" s="3" t="s">
        <v>2</v>
      </c>
      <c r="D39" s="3" t="s">
        <v>3</v>
      </c>
      <c r="E39" s="5" t="s">
        <v>4</v>
      </c>
    </row>
    <row r="40" spans="1:5" x14ac:dyDescent="0.25">
      <c r="A40" s="23" t="s">
        <v>91</v>
      </c>
      <c r="B40" s="6" t="s">
        <v>139</v>
      </c>
      <c r="C40" s="7">
        <v>4</v>
      </c>
      <c r="D40" s="18"/>
      <c r="E40" s="19"/>
    </row>
    <row r="41" spans="1:5" x14ac:dyDescent="0.25">
      <c r="A41" s="23" t="s">
        <v>120</v>
      </c>
      <c r="B41" s="6" t="s">
        <v>140</v>
      </c>
      <c r="C41" s="7">
        <v>4</v>
      </c>
      <c r="D41" s="18"/>
      <c r="E41" s="19"/>
    </row>
    <row r="42" spans="1:5" x14ac:dyDescent="0.25">
      <c r="A42" s="23" t="s">
        <v>122</v>
      </c>
      <c r="B42" s="6" t="s">
        <v>147</v>
      </c>
      <c r="C42" s="7">
        <v>4</v>
      </c>
      <c r="D42" s="18"/>
      <c r="E42" s="19"/>
    </row>
    <row r="43" spans="1:5" x14ac:dyDescent="0.25">
      <c r="A43" s="23" t="s">
        <v>121</v>
      </c>
      <c r="B43" s="6" t="s">
        <v>148</v>
      </c>
      <c r="C43" s="7">
        <v>4</v>
      </c>
      <c r="D43" s="18"/>
      <c r="E43" s="19"/>
    </row>
    <row r="44" spans="1:5" x14ac:dyDescent="0.25">
      <c r="A44" s="23" t="s">
        <v>124</v>
      </c>
      <c r="B44" s="6" t="s">
        <v>138</v>
      </c>
      <c r="C44" s="7">
        <v>3</v>
      </c>
      <c r="D44" s="18"/>
      <c r="E44" s="19"/>
    </row>
    <row r="45" spans="1:5" x14ac:dyDescent="0.25">
      <c r="A45" s="24" t="s">
        <v>90</v>
      </c>
      <c r="B45" s="6" t="str">
        <f>VLOOKUP(A45,Validations!$E$2:$F$12,2,FALSE)</f>
        <v>Choose a Math/Statistics Course</v>
      </c>
      <c r="C45" s="7">
        <f>VLOOKUP(A45,Validations!$E$2:$G$12,3,FALSE)</f>
        <v>0</v>
      </c>
      <c r="D45" s="18"/>
      <c r="E45" s="19"/>
    </row>
    <row r="46" spans="1:5" x14ac:dyDescent="0.25">
      <c r="A46" s="24" t="s">
        <v>90</v>
      </c>
      <c r="B46" s="6" t="str">
        <f>VLOOKUP(A46,Validations!$E$2:$F$12,2,FALSE)</f>
        <v>Choose a Math/Statistics Course</v>
      </c>
      <c r="C46" s="7">
        <f>VLOOKUP(A46,Validations!$E$2:$G$12,3,FALSE)</f>
        <v>0</v>
      </c>
      <c r="D46" s="18"/>
      <c r="E46" s="19"/>
    </row>
    <row r="47" spans="1:5" x14ac:dyDescent="0.25">
      <c r="A47" s="24" t="s">
        <v>90</v>
      </c>
      <c r="B47" s="6" t="str">
        <f>VLOOKUP(A47,Validations!$E$15:$F$20,2,FALSE)</f>
        <v>Choose a Science Course</v>
      </c>
      <c r="C47" s="7">
        <f>VLOOKUP(A47,Validations!$E$15:$G$20,3,FALSE)</f>
        <v>0</v>
      </c>
      <c r="D47" s="18"/>
      <c r="E47" s="19"/>
    </row>
    <row r="48" spans="1:5" ht="14.25" thickBot="1" x14ac:dyDescent="0.3">
      <c r="A48" s="22" t="s">
        <v>90</v>
      </c>
      <c r="B48" s="8" t="str">
        <f>VLOOKUP(A48,Validations!$E$15:$F$20,2,FALSE)</f>
        <v>Choose a Science Course</v>
      </c>
      <c r="C48" s="9">
        <f>VLOOKUP(A48,Validations!$E$15:$G$20,3,FALSE)</f>
        <v>0</v>
      </c>
      <c r="D48" s="17"/>
      <c r="E48" s="20"/>
    </row>
    <row r="49" spans="1:5" ht="14.25" thickBot="1" x14ac:dyDescent="0.3">
      <c r="C49" s="16"/>
    </row>
    <row r="50" spans="1:5" ht="14.25" thickBot="1" x14ac:dyDescent="0.3">
      <c r="A50" s="33" t="s">
        <v>166</v>
      </c>
      <c r="B50" s="34"/>
      <c r="C50" s="34"/>
      <c r="D50" s="34"/>
      <c r="E50" s="35"/>
    </row>
    <row r="51" spans="1:5" ht="14.25" thickBot="1" x14ac:dyDescent="0.3">
      <c r="A51" s="15" t="s">
        <v>165</v>
      </c>
      <c r="B51" s="26"/>
      <c r="C51" s="36" t="s">
        <v>169</v>
      </c>
      <c r="D51" s="37"/>
      <c r="E51" s="20"/>
    </row>
  </sheetData>
  <sheetProtection algorithmName="SHA-512" hashValue="ST9V2hZSC9SExVE1KrdfkOX7QPLih8hX2K8HnFQJDJLcZwqF7FA6B/Bzwe2CsdgyhUr6Dn6Hdjr5YzajBIAvJw==" saltValue="BxFPNcwlMqrWFpUUNiN24Q==" spinCount="100000" sheet="1" objects="1" scenarios="1"/>
  <mergeCells count="12">
    <mergeCell ref="A2:E3"/>
    <mergeCell ref="A50:E50"/>
    <mergeCell ref="A5:E5"/>
    <mergeCell ref="C51:D51"/>
    <mergeCell ref="A38:E38"/>
    <mergeCell ref="C6:D6"/>
    <mergeCell ref="C7:D7"/>
    <mergeCell ref="A9:E9"/>
    <mergeCell ref="A10:E10"/>
    <mergeCell ref="A25:E25"/>
    <mergeCell ref="A26:E26"/>
    <mergeCell ref="A37:E37"/>
  </mergeCells>
  <conditionalFormatting sqref="B6:B7 E6:E7 D13:D14 D16:D23 A23 A28:C33 D28:D35 D40:D48 A45:A48 B51 E51">
    <cfRule type="containsBlanks" dxfId="0" priority="3">
      <formula>LEN(TRIM(A6))=0</formula>
    </cfRule>
  </conditionalFormatting>
  <dataValidations xWindow="73" yWindow="589" count="5">
    <dataValidation allowBlank="1" showInputMessage="1" showErrorMessage="1" promptTitle="Semester FE Passed" prompt="Please include semester and year (e.g., Spring 2025)." sqref="E7" xr:uid="{36108F97-9FB1-4E32-B2E5-B91A6465AED9}"/>
    <dataValidation type="whole" allowBlank="1" showInputMessage="1" showErrorMessage="1" promptTitle="UCFID" prompt="Must be a seven-digit number.  Separate from the NID (what you use to log into Webcourses)." sqref="B7" xr:uid="{F762B1DF-E65C-47DE-8C65-0E0D2D7E968F}">
      <formula1>1000000</formula1>
      <formula2>9999999</formula2>
    </dataValidation>
    <dataValidation allowBlank="1" showErrorMessage="1" sqref="B8 A49:E49" xr:uid="{E38F8B00-2819-45C1-92F7-C9241F9F4808}"/>
    <dataValidation allowBlank="1" showErrorMessage="1" promptTitle="Catalog Year" prompt="The catalog year can be found at the top of your degree audit.  Be sure to include both the semester and year (e.g., Spring 2023)." sqref="E8" xr:uid="{9BC8394C-E5A9-4373-8C37-C0AAD15E7954}"/>
    <dataValidation allowBlank="1" showInputMessage="1" showErrorMessage="1" promptTitle="Anticipated Graduation Term" prompt="Please include semester and year (e.g., Spring 2025)." sqref="E51" xr:uid="{3176B740-1F7C-4A3F-BB15-617E8C7A24E0}"/>
  </dataValidations>
  <printOptions horizontalCentered="1" verticalCentered="1"/>
  <pageMargins left="0.25" right="0.25" top="0.75" bottom="0.75" header="0.3" footer="0.3"/>
  <pageSetup scale="96" orientation="portrait" r:id="rId1"/>
  <headerFooter>
    <oddHeader xml:space="preserve">&amp;C&amp;"-,Bold"&amp;12Computer Science B.S.
Plan of Study Form&amp;R&amp;"-,Bold Italic"&amp;12&amp;KFF0000Summer 2017-Summer 2025 
Catalog Years
</oddHeader>
    <oddFooter>&amp;C&amp;"-,Italic"CSFEPOS@ucf.edu&amp;R&amp;"-,Italic"
Form Last Revised 8/14/2025</oddFooter>
  </headerFooter>
  <extLst>
    <ext xmlns:x14="http://schemas.microsoft.com/office/spreadsheetml/2009/9/main" uri="{CCE6A557-97BC-4b89-ADB6-D9C93CAAB3DF}">
      <x14:dataValidations xmlns:xm="http://schemas.microsoft.com/office/excel/2006/main" xWindow="73" yWindow="589" count="8">
        <x14:dataValidation type="list" allowBlank="1" showInputMessage="1" showErrorMessage="1" promptTitle="Technical Writing" prompt="Choose a technical writing course.  One course is required to satisfy degree requirements." xr:uid="{B26683BB-C132-4629-BACA-54C46BC15D33}">
          <x14:formula1>
            <xm:f>Validations!$A$2:$A$4</xm:f>
          </x14:formula1>
          <xm:sqref>A23</xm:sqref>
        </x14:dataValidation>
        <x14:dataValidation type="list" allowBlank="1" showInputMessage="1" showErrorMessage="1" promptTitle="Semester" prompt="Choose the semester you will take the class.  If you have already taken the course, select &quot;Already Taken&quot;." xr:uid="{BF21EC3E-331D-4FD0-A3E3-4E1B1557DB68}">
          <x14:formula1>
            <xm:f>Validations!$A$8:$A$30</xm:f>
          </x14:formula1>
          <xm:sqref>D21:D23 D28:D35 D12:D19 D40:D41 D44:D48</xm:sqref>
        </x14:dataValidation>
        <x14:dataValidation type="list" allowBlank="1" showInputMessage="1" showErrorMessage="1" promptTitle="Math/Statistics Course" prompt="Choose any 4000-5000 level course with STA, MAA, MAD, or MAS prefixes, or from MAC 2313, MAP 2302, MAS 3105, or MAS 3106.  Two courses are required to satisfy degree requirements." xr:uid="{4F7F1B0D-C13A-4D52-9DE6-26A7755C29F9}">
          <x14:formula1>
            <xm:f>Validations!$E$2:$E$12</xm:f>
          </x14:formula1>
          <xm:sqref>A45:A46</xm:sqref>
        </x14:dataValidation>
        <x14:dataValidation type="list" allowBlank="1" showInputMessage="1" showErrorMessage="1" promptTitle="Science Course" prompt="Choose a science course from the list.  Two courses are required to satisfy degree requirements." xr:uid="{0E60DF33-9EF4-4DB6-BBFE-2305CD5D3038}">
          <x14:formula1>
            <xm:f>Validations!$E$15:$E$20</xm:f>
          </x14:formula1>
          <xm:sqref>A47:A48</xm:sqref>
        </x14:dataValidation>
        <x14:dataValidation type="list" allowBlank="1" showInputMessage="1" showErrorMessage="1" promptTitle="Semester" prompt="This should be the semester you are enrolled in COT 3960 (which should be the same semester you are meeting with your faculty advisor)." xr:uid="{FD142F9D-40D7-44F5-AE9C-C62C90B1C674}">
          <x14:formula1>
            <xm:f>Validations!$A$8:$A$30</xm:f>
          </x14:formula1>
          <xm:sqref>D20</xm:sqref>
        </x14:dataValidation>
        <x14:dataValidation type="list" allowBlank="1" showInputMessage="1" showErrorMessage="1" promptTitle="Semester" prompt="Choose the semester you will take the class.  If you have already taken the course, select &quot;Already Taken&quot;.  If you took the lecture and lab in separate semesters, answer with the semester you took the lab in." xr:uid="{FF0B2B62-A68E-45DA-BB79-7AD08BBED485}">
          <x14:formula1>
            <xm:f>Validations!$A$8:$A$30</xm:f>
          </x14:formula1>
          <xm:sqref>D42:D43</xm:sqref>
        </x14:dataValidation>
        <x14:dataValidation type="list" allowBlank="1" showInputMessage="1" showErrorMessage="1" xr:uid="{5794B1F4-517A-4969-AFB2-F89ACEF53B04}">
          <x14:formula1>
            <xm:f>Validations!$I$2:$I$48</xm:f>
          </x14:formula1>
          <xm:sqref>E6</xm:sqref>
        </x14:dataValidation>
        <x14:dataValidation type="list" allowBlank="1" showInputMessage="1" showErrorMessage="1" promptTitle="Approved Technical Elective" prompt="Choose an approved technical elective from the list on the CS Department website or using the sheet in this file." xr:uid="{C2002440-623E-4E46-BBD1-08BA23D96474}">
          <x14:formula1>
            <xm:f>Validations!$K$2:$K$66</xm:f>
          </x14:formula1>
          <xm:sqref>A28:A33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3C22A9-93F1-4DA6-826D-CF123D11920F}">
  <dimension ref="A1:N64"/>
  <sheetViews>
    <sheetView zoomScaleNormal="100" workbookViewId="0"/>
  </sheetViews>
  <sheetFormatPr defaultRowHeight="15" x14ac:dyDescent="0.25"/>
  <cols>
    <col min="1" max="1" width="10.28515625" bestFit="1" customWidth="1"/>
    <col min="2" max="2" width="50.42578125" bestFit="1" customWidth="1"/>
    <col min="3" max="3" width="10" style="28" bestFit="1" customWidth="1"/>
    <col min="4" max="4" width="21" style="28" customWidth="1"/>
    <col min="5" max="5" width="14" style="28" bestFit="1" customWidth="1"/>
    <col min="6" max="6" width="15.5703125" style="28" bestFit="1" customWidth="1"/>
    <col min="7" max="7" width="13.28515625" style="28" bestFit="1" customWidth="1"/>
    <col min="8" max="8" width="22" style="28" customWidth="1"/>
    <col min="9" max="9" width="19.140625" style="28" bestFit="1" customWidth="1"/>
    <col min="10" max="10" width="16.28515625" style="28" bestFit="1" customWidth="1"/>
    <col min="11" max="11" width="18.42578125" style="28" bestFit="1" customWidth="1"/>
    <col min="12" max="12" width="12.85546875" style="28" bestFit="1" customWidth="1"/>
    <col min="13" max="13" width="14.85546875" style="28" bestFit="1" customWidth="1"/>
    <col min="14" max="14" width="13" style="28" bestFit="1" customWidth="1"/>
  </cols>
  <sheetData>
    <row r="1" spans="1:14" ht="30" x14ac:dyDescent="0.25">
      <c r="A1" s="27" t="s">
        <v>0</v>
      </c>
      <c r="B1" s="27" t="s">
        <v>1</v>
      </c>
      <c r="C1" s="29" t="s">
        <v>2</v>
      </c>
      <c r="D1" s="30" t="s">
        <v>302</v>
      </c>
      <c r="E1" s="30" t="s">
        <v>303</v>
      </c>
      <c r="F1" s="30" t="s">
        <v>299</v>
      </c>
      <c r="G1" s="30" t="s">
        <v>249</v>
      </c>
      <c r="H1" s="30" t="s">
        <v>300</v>
      </c>
      <c r="I1" s="30" t="s">
        <v>301</v>
      </c>
      <c r="J1" s="30" t="s">
        <v>254</v>
      </c>
      <c r="K1" s="30" t="s">
        <v>222</v>
      </c>
      <c r="L1" s="30" t="s">
        <v>223</v>
      </c>
      <c r="M1" s="30" t="s">
        <v>304</v>
      </c>
      <c r="N1" s="30" t="s">
        <v>274</v>
      </c>
    </row>
    <row r="2" spans="1:14" x14ac:dyDescent="0.25">
      <c r="A2" t="s">
        <v>62</v>
      </c>
      <c r="B2" t="s">
        <v>92</v>
      </c>
      <c r="C2" s="28">
        <v>3</v>
      </c>
      <c r="E2" s="28" t="s">
        <v>217</v>
      </c>
      <c r="H2" s="28" t="s">
        <v>218</v>
      </c>
    </row>
    <row r="3" spans="1:14" x14ac:dyDescent="0.25">
      <c r="A3" t="s">
        <v>219</v>
      </c>
      <c r="B3" t="s">
        <v>220</v>
      </c>
      <c r="C3" s="28">
        <v>3</v>
      </c>
      <c r="D3" s="28" t="s">
        <v>221</v>
      </c>
    </row>
    <row r="4" spans="1:14" x14ac:dyDescent="0.25">
      <c r="A4" t="s">
        <v>63</v>
      </c>
      <c r="B4" t="s">
        <v>93</v>
      </c>
      <c r="C4" s="28">
        <v>3</v>
      </c>
      <c r="K4" s="28" t="s">
        <v>222</v>
      </c>
    </row>
    <row r="5" spans="1:14" x14ac:dyDescent="0.25">
      <c r="A5" t="s">
        <v>75</v>
      </c>
      <c r="B5" t="s">
        <v>94</v>
      </c>
      <c r="C5" s="28">
        <v>3</v>
      </c>
      <c r="L5" s="28" t="s">
        <v>223</v>
      </c>
    </row>
    <row r="6" spans="1:14" x14ac:dyDescent="0.25">
      <c r="A6" t="s">
        <v>64</v>
      </c>
      <c r="B6" t="s">
        <v>95</v>
      </c>
      <c r="C6" s="28">
        <v>3</v>
      </c>
      <c r="E6" s="28" t="s">
        <v>217</v>
      </c>
      <c r="M6" s="28" t="s">
        <v>224</v>
      </c>
    </row>
    <row r="7" spans="1:14" x14ac:dyDescent="0.25">
      <c r="A7" t="s">
        <v>83</v>
      </c>
      <c r="B7" t="s">
        <v>225</v>
      </c>
      <c r="C7" s="28">
        <v>3</v>
      </c>
      <c r="E7" s="28" t="s">
        <v>217</v>
      </c>
    </row>
    <row r="8" spans="1:14" x14ac:dyDescent="0.25">
      <c r="A8" t="s">
        <v>65</v>
      </c>
      <c r="B8" t="s">
        <v>226</v>
      </c>
      <c r="C8" s="28">
        <v>3</v>
      </c>
      <c r="E8" s="28" t="s">
        <v>217</v>
      </c>
    </row>
    <row r="9" spans="1:14" x14ac:dyDescent="0.25">
      <c r="A9" t="s">
        <v>227</v>
      </c>
      <c r="B9" t="s">
        <v>228</v>
      </c>
      <c r="C9" s="28">
        <v>3</v>
      </c>
      <c r="E9" s="28" t="s">
        <v>217</v>
      </c>
    </row>
    <row r="10" spans="1:14" x14ac:dyDescent="0.25">
      <c r="A10" t="s">
        <v>66</v>
      </c>
      <c r="B10" t="s">
        <v>229</v>
      </c>
      <c r="C10" s="28">
        <v>3</v>
      </c>
      <c r="H10" s="28" t="s">
        <v>218</v>
      </c>
      <c r="M10" s="28" t="s">
        <v>224</v>
      </c>
    </row>
    <row r="11" spans="1:14" x14ac:dyDescent="0.25">
      <c r="A11" t="s">
        <v>230</v>
      </c>
      <c r="B11" t="s">
        <v>231</v>
      </c>
      <c r="C11" s="28">
        <v>3</v>
      </c>
      <c r="H11" s="28" t="s">
        <v>218</v>
      </c>
    </row>
    <row r="12" spans="1:14" x14ac:dyDescent="0.25">
      <c r="A12" t="s">
        <v>232</v>
      </c>
      <c r="B12" t="s">
        <v>233</v>
      </c>
      <c r="C12" s="28">
        <v>3</v>
      </c>
      <c r="K12" s="28" t="s">
        <v>222</v>
      </c>
    </row>
    <row r="13" spans="1:14" x14ac:dyDescent="0.25">
      <c r="A13" t="s">
        <v>234</v>
      </c>
      <c r="B13" t="s">
        <v>235</v>
      </c>
      <c r="C13" s="28">
        <v>3</v>
      </c>
      <c r="E13" s="28" t="s">
        <v>217</v>
      </c>
      <c r="M13" s="28" t="s">
        <v>224</v>
      </c>
    </row>
    <row r="14" spans="1:14" x14ac:dyDescent="0.25">
      <c r="A14" t="s">
        <v>236</v>
      </c>
      <c r="B14" t="s">
        <v>237</v>
      </c>
      <c r="C14" s="28">
        <v>3</v>
      </c>
      <c r="I14" s="28" t="s">
        <v>238</v>
      </c>
    </row>
    <row r="15" spans="1:14" x14ac:dyDescent="0.25">
      <c r="A15" t="s">
        <v>239</v>
      </c>
      <c r="B15" t="s">
        <v>240</v>
      </c>
      <c r="C15" s="28">
        <v>3</v>
      </c>
      <c r="E15" s="28" t="s">
        <v>217</v>
      </c>
      <c r="I15" s="28" t="s">
        <v>238</v>
      </c>
    </row>
    <row r="16" spans="1:14" x14ac:dyDescent="0.25">
      <c r="A16" t="s">
        <v>241</v>
      </c>
      <c r="B16" t="s">
        <v>242</v>
      </c>
      <c r="C16" s="28">
        <v>3</v>
      </c>
      <c r="E16" s="28" t="s">
        <v>217</v>
      </c>
      <c r="L16" s="28" t="s">
        <v>223</v>
      </c>
    </row>
    <row r="17" spans="1:13" x14ac:dyDescent="0.25">
      <c r="A17" t="s">
        <v>243</v>
      </c>
      <c r="B17" t="s">
        <v>244</v>
      </c>
      <c r="C17" s="28">
        <v>3</v>
      </c>
      <c r="E17" s="28" t="s">
        <v>217</v>
      </c>
    </row>
    <row r="18" spans="1:13" x14ac:dyDescent="0.25">
      <c r="A18" t="s">
        <v>245</v>
      </c>
      <c r="B18" t="s">
        <v>246</v>
      </c>
      <c r="C18" s="28">
        <v>3</v>
      </c>
      <c r="H18" s="28" t="s">
        <v>218</v>
      </c>
      <c r="M18" s="28" t="s">
        <v>224</v>
      </c>
    </row>
    <row r="19" spans="1:13" x14ac:dyDescent="0.25">
      <c r="A19" t="s">
        <v>247</v>
      </c>
      <c r="B19" t="s">
        <v>248</v>
      </c>
      <c r="C19" s="28">
        <v>3</v>
      </c>
      <c r="G19" s="28" t="s">
        <v>249</v>
      </c>
    </row>
    <row r="20" spans="1:13" x14ac:dyDescent="0.25">
      <c r="A20" t="s">
        <v>250</v>
      </c>
      <c r="B20" t="s">
        <v>251</v>
      </c>
      <c r="C20" s="28">
        <v>3</v>
      </c>
      <c r="G20" s="28" t="s">
        <v>249</v>
      </c>
      <c r="L20" s="28" t="s">
        <v>223</v>
      </c>
    </row>
    <row r="21" spans="1:13" x14ac:dyDescent="0.25">
      <c r="A21" t="s">
        <v>86</v>
      </c>
      <c r="B21" t="s">
        <v>107</v>
      </c>
      <c r="C21" s="28">
        <v>3</v>
      </c>
      <c r="J21" s="28" t="s">
        <v>252</v>
      </c>
    </row>
    <row r="22" spans="1:13" x14ac:dyDescent="0.25">
      <c r="A22" t="s">
        <v>253</v>
      </c>
      <c r="B22" t="s">
        <v>254</v>
      </c>
      <c r="C22" s="28">
        <v>3</v>
      </c>
      <c r="J22" s="28" t="s">
        <v>252</v>
      </c>
    </row>
    <row r="23" spans="1:13" x14ac:dyDescent="0.25">
      <c r="A23" t="s">
        <v>76</v>
      </c>
      <c r="B23" t="s">
        <v>108</v>
      </c>
      <c r="C23" s="28">
        <v>3</v>
      </c>
      <c r="K23" s="28" t="s">
        <v>222</v>
      </c>
    </row>
    <row r="24" spans="1:13" x14ac:dyDescent="0.25">
      <c r="A24" t="s">
        <v>255</v>
      </c>
      <c r="B24" t="s">
        <v>256</v>
      </c>
      <c r="C24" s="28">
        <v>3</v>
      </c>
      <c r="D24" s="28" t="s">
        <v>221</v>
      </c>
    </row>
    <row r="25" spans="1:13" x14ac:dyDescent="0.25">
      <c r="A25" t="s">
        <v>257</v>
      </c>
      <c r="B25" t="s">
        <v>96</v>
      </c>
      <c r="C25" s="28">
        <v>3</v>
      </c>
      <c r="K25" s="28" t="s">
        <v>222</v>
      </c>
    </row>
    <row r="26" spans="1:13" x14ac:dyDescent="0.25">
      <c r="A26" t="s">
        <v>67</v>
      </c>
      <c r="B26" t="s">
        <v>109</v>
      </c>
      <c r="C26" s="28">
        <v>3</v>
      </c>
      <c r="K26" s="28" t="s">
        <v>222</v>
      </c>
    </row>
    <row r="27" spans="1:13" x14ac:dyDescent="0.25">
      <c r="A27" t="s">
        <v>84</v>
      </c>
      <c r="B27" t="s">
        <v>97</v>
      </c>
      <c r="C27" s="28">
        <v>3</v>
      </c>
      <c r="K27" s="28" t="s">
        <v>222</v>
      </c>
    </row>
    <row r="28" spans="1:13" x14ac:dyDescent="0.25">
      <c r="A28" t="s">
        <v>258</v>
      </c>
      <c r="B28" t="s">
        <v>259</v>
      </c>
      <c r="C28" s="28">
        <v>3</v>
      </c>
      <c r="D28" s="28" t="s">
        <v>221</v>
      </c>
    </row>
    <row r="29" spans="1:13" x14ac:dyDescent="0.25">
      <c r="A29" t="s">
        <v>68</v>
      </c>
      <c r="B29" t="s">
        <v>110</v>
      </c>
      <c r="C29" s="28">
        <v>3</v>
      </c>
      <c r="J29" s="28" t="s">
        <v>252</v>
      </c>
      <c r="K29" s="28" t="s">
        <v>222</v>
      </c>
    </row>
    <row r="30" spans="1:13" x14ac:dyDescent="0.25">
      <c r="A30" t="s">
        <v>260</v>
      </c>
      <c r="B30" t="s">
        <v>111</v>
      </c>
      <c r="C30" s="28">
        <v>3</v>
      </c>
      <c r="K30" s="28" t="s">
        <v>222</v>
      </c>
    </row>
    <row r="31" spans="1:13" x14ac:dyDescent="0.25">
      <c r="A31" t="s">
        <v>69</v>
      </c>
      <c r="B31" t="s">
        <v>112</v>
      </c>
      <c r="C31" s="28">
        <v>3</v>
      </c>
      <c r="F31" s="28" t="s">
        <v>261</v>
      </c>
    </row>
    <row r="32" spans="1:13" x14ac:dyDescent="0.25">
      <c r="A32" t="s">
        <v>262</v>
      </c>
      <c r="B32" t="s">
        <v>263</v>
      </c>
      <c r="C32" s="28">
        <v>3</v>
      </c>
      <c r="D32" s="28" t="s">
        <v>221</v>
      </c>
    </row>
    <row r="33" spans="1:14" x14ac:dyDescent="0.25">
      <c r="A33" t="s">
        <v>264</v>
      </c>
      <c r="B33" t="s">
        <v>265</v>
      </c>
      <c r="C33" s="28">
        <v>3</v>
      </c>
      <c r="D33" s="28" t="s">
        <v>221</v>
      </c>
    </row>
    <row r="34" spans="1:14" x14ac:dyDescent="0.25">
      <c r="A34" t="s">
        <v>70</v>
      </c>
      <c r="B34" t="s">
        <v>266</v>
      </c>
      <c r="C34" s="28">
        <v>3</v>
      </c>
      <c r="F34" s="28" t="s">
        <v>261</v>
      </c>
    </row>
    <row r="35" spans="1:14" x14ac:dyDescent="0.25">
      <c r="A35" t="s">
        <v>267</v>
      </c>
      <c r="B35" t="s">
        <v>268</v>
      </c>
      <c r="C35" s="28">
        <v>3</v>
      </c>
      <c r="D35" s="28" t="s">
        <v>221</v>
      </c>
    </row>
    <row r="36" spans="1:14" x14ac:dyDescent="0.25">
      <c r="A36" t="s">
        <v>269</v>
      </c>
      <c r="B36" t="s">
        <v>270</v>
      </c>
      <c r="C36" s="28">
        <v>3</v>
      </c>
      <c r="F36" s="28" t="s">
        <v>261</v>
      </c>
    </row>
    <row r="37" spans="1:14" x14ac:dyDescent="0.25">
      <c r="A37" t="s">
        <v>271</v>
      </c>
      <c r="B37" t="s">
        <v>272</v>
      </c>
      <c r="C37" s="28">
        <v>3</v>
      </c>
      <c r="F37" s="28" t="s">
        <v>261</v>
      </c>
    </row>
    <row r="38" spans="1:14" x14ac:dyDescent="0.25">
      <c r="A38" t="s">
        <v>77</v>
      </c>
      <c r="B38" t="s">
        <v>98</v>
      </c>
      <c r="C38" s="28">
        <v>3</v>
      </c>
      <c r="G38" s="28" t="s">
        <v>249</v>
      </c>
      <c r="J38" s="28" t="s">
        <v>252</v>
      </c>
    </row>
    <row r="39" spans="1:14" x14ac:dyDescent="0.25">
      <c r="A39" t="s">
        <v>273</v>
      </c>
      <c r="B39" t="s">
        <v>113</v>
      </c>
      <c r="C39" s="28">
        <v>3</v>
      </c>
      <c r="I39" s="28" t="s">
        <v>238</v>
      </c>
    </row>
    <row r="40" spans="1:14" x14ac:dyDescent="0.25">
      <c r="A40" t="s">
        <v>71</v>
      </c>
      <c r="B40" t="s">
        <v>114</v>
      </c>
      <c r="C40" s="28">
        <v>3</v>
      </c>
      <c r="G40" s="28" t="s">
        <v>249</v>
      </c>
      <c r="J40" s="28" t="s">
        <v>252</v>
      </c>
      <c r="L40" s="28" t="s">
        <v>223</v>
      </c>
    </row>
    <row r="41" spans="1:14" x14ac:dyDescent="0.25">
      <c r="A41" t="s">
        <v>78</v>
      </c>
      <c r="B41" t="s">
        <v>99</v>
      </c>
      <c r="C41" s="28">
        <v>3</v>
      </c>
      <c r="G41" s="28" t="s">
        <v>249</v>
      </c>
    </row>
    <row r="42" spans="1:14" x14ac:dyDescent="0.25">
      <c r="A42" t="s">
        <v>72</v>
      </c>
      <c r="B42" t="s">
        <v>100</v>
      </c>
      <c r="C42" s="28">
        <v>3</v>
      </c>
      <c r="G42" s="28" t="s">
        <v>249</v>
      </c>
      <c r="J42" s="28" t="s">
        <v>252</v>
      </c>
      <c r="L42" s="28" t="s">
        <v>223</v>
      </c>
    </row>
    <row r="43" spans="1:14" x14ac:dyDescent="0.25">
      <c r="A43" t="s">
        <v>88</v>
      </c>
      <c r="B43" t="s">
        <v>101</v>
      </c>
      <c r="C43" s="28">
        <v>3</v>
      </c>
      <c r="N43" s="28" t="s">
        <v>274</v>
      </c>
    </row>
    <row r="44" spans="1:14" x14ac:dyDescent="0.25">
      <c r="A44" t="s">
        <v>275</v>
      </c>
      <c r="B44" t="s">
        <v>276</v>
      </c>
      <c r="C44" s="28">
        <v>3</v>
      </c>
      <c r="I44" s="28" t="s">
        <v>238</v>
      </c>
      <c r="J44" s="28" t="s">
        <v>252</v>
      </c>
    </row>
    <row r="45" spans="1:14" x14ac:dyDescent="0.25">
      <c r="A45" t="s">
        <v>277</v>
      </c>
      <c r="B45" t="s">
        <v>278</v>
      </c>
      <c r="C45" s="28">
        <v>3</v>
      </c>
      <c r="F45" s="28" t="s">
        <v>261</v>
      </c>
      <c r="I45" s="28" t="s">
        <v>238</v>
      </c>
    </row>
    <row r="46" spans="1:14" x14ac:dyDescent="0.25">
      <c r="A46" t="s">
        <v>279</v>
      </c>
      <c r="B46" t="s">
        <v>280</v>
      </c>
      <c r="C46" s="28">
        <v>3</v>
      </c>
      <c r="G46" s="28" t="s">
        <v>249</v>
      </c>
      <c r="L46" s="28" t="s">
        <v>223</v>
      </c>
    </row>
    <row r="47" spans="1:14" x14ac:dyDescent="0.25">
      <c r="A47" t="s">
        <v>281</v>
      </c>
      <c r="B47" t="s">
        <v>282</v>
      </c>
      <c r="C47" s="28">
        <v>3</v>
      </c>
      <c r="G47" s="28" t="s">
        <v>249</v>
      </c>
      <c r="J47" s="28" t="s">
        <v>252</v>
      </c>
    </row>
    <row r="48" spans="1:14" x14ac:dyDescent="0.25">
      <c r="A48" t="s">
        <v>283</v>
      </c>
      <c r="B48" t="s">
        <v>284</v>
      </c>
      <c r="C48" s="28">
        <v>3</v>
      </c>
      <c r="G48" s="28" t="s">
        <v>249</v>
      </c>
      <c r="J48" s="28" t="s">
        <v>252</v>
      </c>
      <c r="L48" s="28" t="s">
        <v>223</v>
      </c>
    </row>
    <row r="49" spans="1:14" x14ac:dyDescent="0.25">
      <c r="A49" t="s">
        <v>285</v>
      </c>
      <c r="B49" t="s">
        <v>286</v>
      </c>
      <c r="C49" s="28">
        <v>3</v>
      </c>
      <c r="I49" s="28" t="s">
        <v>238</v>
      </c>
    </row>
    <row r="50" spans="1:14" x14ac:dyDescent="0.25">
      <c r="A50" t="s">
        <v>73</v>
      </c>
      <c r="B50" t="s">
        <v>102</v>
      </c>
      <c r="C50" s="28">
        <v>3</v>
      </c>
      <c r="I50" s="28" t="s">
        <v>238</v>
      </c>
      <c r="L50" s="28" t="s">
        <v>223</v>
      </c>
    </row>
    <row r="51" spans="1:14" x14ac:dyDescent="0.25">
      <c r="A51" t="s">
        <v>287</v>
      </c>
      <c r="B51" t="s">
        <v>288</v>
      </c>
      <c r="C51" s="28">
        <v>3</v>
      </c>
      <c r="I51" s="28" t="s">
        <v>238</v>
      </c>
    </row>
    <row r="52" spans="1:14" x14ac:dyDescent="0.25">
      <c r="A52" t="s">
        <v>289</v>
      </c>
      <c r="B52" t="s">
        <v>290</v>
      </c>
      <c r="C52" s="28">
        <v>3</v>
      </c>
      <c r="G52" s="28" t="s">
        <v>249</v>
      </c>
      <c r="I52" s="28" t="s">
        <v>238</v>
      </c>
    </row>
    <row r="53" spans="1:14" x14ac:dyDescent="0.25">
      <c r="A53" t="s">
        <v>79</v>
      </c>
      <c r="B53" t="s">
        <v>115</v>
      </c>
      <c r="C53" s="28">
        <v>3</v>
      </c>
      <c r="K53" s="28" t="s">
        <v>222</v>
      </c>
    </row>
    <row r="54" spans="1:14" x14ac:dyDescent="0.25">
      <c r="A54" t="s">
        <v>80</v>
      </c>
      <c r="B54" t="s">
        <v>103</v>
      </c>
      <c r="C54" s="28">
        <v>3</v>
      </c>
      <c r="M54" s="28" t="s">
        <v>224</v>
      </c>
    </row>
    <row r="55" spans="1:14" x14ac:dyDescent="0.25">
      <c r="A55" t="s">
        <v>82</v>
      </c>
      <c r="B55" t="s">
        <v>104</v>
      </c>
      <c r="C55" s="28">
        <v>3</v>
      </c>
      <c r="G55" s="28" t="s">
        <v>249</v>
      </c>
      <c r="L55" s="28" t="s">
        <v>223</v>
      </c>
    </row>
    <row r="56" spans="1:14" x14ac:dyDescent="0.25">
      <c r="A56" t="s">
        <v>81</v>
      </c>
      <c r="B56" t="s">
        <v>116</v>
      </c>
      <c r="C56" s="28">
        <v>3</v>
      </c>
      <c r="F56" s="28" t="s">
        <v>261</v>
      </c>
    </row>
    <row r="57" spans="1:14" x14ac:dyDescent="0.25">
      <c r="A57" t="s">
        <v>291</v>
      </c>
      <c r="B57" t="s">
        <v>292</v>
      </c>
      <c r="C57" s="28">
        <v>3</v>
      </c>
      <c r="F57" s="28" t="s">
        <v>261</v>
      </c>
    </row>
    <row r="58" spans="1:14" x14ac:dyDescent="0.25">
      <c r="A58" t="s">
        <v>293</v>
      </c>
      <c r="B58" t="s">
        <v>294</v>
      </c>
      <c r="C58" s="28">
        <v>3</v>
      </c>
      <c r="M58" s="28" t="s">
        <v>224</v>
      </c>
    </row>
    <row r="59" spans="1:14" x14ac:dyDescent="0.25">
      <c r="A59" t="s">
        <v>74</v>
      </c>
      <c r="B59" t="s">
        <v>117</v>
      </c>
      <c r="C59" s="28">
        <v>3</v>
      </c>
      <c r="E59" s="28" t="s">
        <v>217</v>
      </c>
      <c r="M59" s="28" t="s">
        <v>224</v>
      </c>
    </row>
    <row r="60" spans="1:14" x14ac:dyDescent="0.25">
      <c r="A60" t="s">
        <v>85</v>
      </c>
      <c r="B60" t="s">
        <v>118</v>
      </c>
      <c r="C60" s="28">
        <v>3</v>
      </c>
      <c r="N60" s="28" t="s">
        <v>274</v>
      </c>
    </row>
    <row r="61" spans="1:14" x14ac:dyDescent="0.25">
      <c r="A61" t="s">
        <v>295</v>
      </c>
      <c r="B61" t="s">
        <v>105</v>
      </c>
      <c r="C61" s="28">
        <v>3</v>
      </c>
      <c r="N61" s="28" t="s">
        <v>274</v>
      </c>
    </row>
    <row r="62" spans="1:14" x14ac:dyDescent="0.25">
      <c r="A62" t="s">
        <v>296</v>
      </c>
      <c r="B62" t="s">
        <v>118</v>
      </c>
      <c r="C62" s="28">
        <v>3</v>
      </c>
      <c r="N62" s="28" t="s">
        <v>274</v>
      </c>
    </row>
    <row r="63" spans="1:14" x14ac:dyDescent="0.25">
      <c r="A63" t="s">
        <v>297</v>
      </c>
      <c r="B63" t="s">
        <v>298</v>
      </c>
      <c r="C63" s="28">
        <v>3</v>
      </c>
      <c r="I63" s="28" t="s">
        <v>238</v>
      </c>
    </row>
    <row r="64" spans="1:14" x14ac:dyDescent="0.25">
      <c r="A64" t="s">
        <v>87</v>
      </c>
      <c r="B64" t="s">
        <v>106</v>
      </c>
      <c r="C64" s="28">
        <v>3</v>
      </c>
      <c r="G64" s="28" t="s">
        <v>249</v>
      </c>
      <c r="I64" s="28" t="s">
        <v>238</v>
      </c>
    </row>
  </sheetData>
  <sheetProtection sort="0"/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FA5A3C-BF31-4B56-A9B8-18C81079078C}">
  <dimension ref="A1:G11"/>
  <sheetViews>
    <sheetView workbookViewId="0">
      <selection sqref="A1:C1"/>
    </sheetView>
  </sheetViews>
  <sheetFormatPr defaultRowHeight="15" x14ac:dyDescent="0.25"/>
  <cols>
    <col min="1" max="1" width="10.5703125" bestFit="1" customWidth="1"/>
    <col min="2" max="2" width="31.42578125" bestFit="1" customWidth="1"/>
    <col min="3" max="3" width="12.28515625" bestFit="1" customWidth="1"/>
    <col min="5" max="5" width="9.85546875" bestFit="1" customWidth="1"/>
    <col min="6" max="6" width="45.5703125" bestFit="1" customWidth="1"/>
    <col min="7" max="7" width="12.28515625" bestFit="1" customWidth="1"/>
  </cols>
  <sheetData>
    <row r="1" spans="1:7" ht="30" customHeight="1" x14ac:dyDescent="0.25">
      <c r="A1" s="50" t="s">
        <v>311</v>
      </c>
      <c r="B1" s="50"/>
      <c r="C1" s="50"/>
      <c r="E1" s="51" t="s">
        <v>313</v>
      </c>
      <c r="F1" s="50"/>
      <c r="G1" s="50"/>
    </row>
    <row r="2" spans="1:7" x14ac:dyDescent="0.25">
      <c r="A2" t="s">
        <v>0</v>
      </c>
      <c r="B2" t="s">
        <v>1</v>
      </c>
      <c r="C2" s="28" t="s">
        <v>2</v>
      </c>
      <c r="E2" s="31" t="s">
        <v>0</v>
      </c>
      <c r="F2" s="31" t="s">
        <v>1</v>
      </c>
      <c r="G2" s="28" t="s">
        <v>2</v>
      </c>
    </row>
    <row r="3" spans="1:7" x14ac:dyDescent="0.25">
      <c r="A3" t="s">
        <v>150</v>
      </c>
      <c r="B3" t="s">
        <v>156</v>
      </c>
      <c r="C3" s="28">
        <v>4</v>
      </c>
      <c r="E3" t="s">
        <v>126</v>
      </c>
      <c r="F3" t="s">
        <v>141</v>
      </c>
      <c r="G3" s="28">
        <v>4</v>
      </c>
    </row>
    <row r="4" spans="1:7" x14ac:dyDescent="0.25">
      <c r="A4" t="s">
        <v>151</v>
      </c>
      <c r="B4" t="s">
        <v>157</v>
      </c>
      <c r="C4" s="28">
        <v>4</v>
      </c>
      <c r="E4" t="s">
        <v>127</v>
      </c>
      <c r="F4" t="s">
        <v>133</v>
      </c>
      <c r="G4" s="28">
        <v>3</v>
      </c>
    </row>
    <row r="5" spans="1:7" x14ac:dyDescent="0.25">
      <c r="A5" t="s">
        <v>152</v>
      </c>
      <c r="B5" t="s">
        <v>158</v>
      </c>
      <c r="C5" s="28">
        <v>4</v>
      </c>
      <c r="E5" t="s">
        <v>144</v>
      </c>
      <c r="F5" t="s">
        <v>312</v>
      </c>
      <c r="G5" s="28">
        <v>3</v>
      </c>
    </row>
    <row r="6" spans="1:7" x14ac:dyDescent="0.25">
      <c r="A6" t="s">
        <v>153</v>
      </c>
      <c r="B6" t="s">
        <v>159</v>
      </c>
      <c r="C6" s="28">
        <v>3</v>
      </c>
      <c r="E6" t="s">
        <v>128</v>
      </c>
      <c r="F6" t="s">
        <v>134</v>
      </c>
      <c r="G6" s="28">
        <v>4</v>
      </c>
    </row>
    <row r="7" spans="1:7" x14ac:dyDescent="0.25">
      <c r="A7" t="s">
        <v>154</v>
      </c>
      <c r="B7" t="s">
        <v>155</v>
      </c>
      <c r="C7" s="28">
        <v>3</v>
      </c>
      <c r="E7" t="s">
        <v>129</v>
      </c>
      <c r="F7" t="s">
        <v>135</v>
      </c>
      <c r="G7" s="28">
        <v>4</v>
      </c>
    </row>
    <row r="8" spans="1:7" x14ac:dyDescent="0.25">
      <c r="E8" t="s">
        <v>142</v>
      </c>
      <c r="F8" t="s">
        <v>143</v>
      </c>
      <c r="G8" s="28">
        <v>3</v>
      </c>
    </row>
    <row r="9" spans="1:7" x14ac:dyDescent="0.25">
      <c r="E9" t="s">
        <v>130</v>
      </c>
      <c r="F9" t="s">
        <v>136</v>
      </c>
      <c r="G9" s="28">
        <v>3</v>
      </c>
    </row>
    <row r="10" spans="1:7" x14ac:dyDescent="0.25">
      <c r="E10" t="s">
        <v>131</v>
      </c>
      <c r="F10" t="s">
        <v>137</v>
      </c>
      <c r="G10" s="28">
        <v>3</v>
      </c>
    </row>
    <row r="11" spans="1:7" x14ac:dyDescent="0.25">
      <c r="E11" t="s">
        <v>145</v>
      </c>
      <c r="F11" t="s">
        <v>146</v>
      </c>
      <c r="G11" s="28">
        <v>3</v>
      </c>
    </row>
  </sheetData>
  <mergeCells count="2">
    <mergeCell ref="A1:C1"/>
    <mergeCell ref="E1:G1"/>
  </mergeCells>
  <pageMargins left="0.7" right="0.7" top="0.75" bottom="0.75" header="0.3" footer="0.3"/>
  <tableParts count="2">
    <tablePart r:id="rId1"/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68C568-0303-477F-B447-24610B36F146}">
  <dimension ref="A1:M66"/>
  <sheetViews>
    <sheetView workbookViewId="0"/>
  </sheetViews>
  <sheetFormatPr defaultRowHeight="15" x14ac:dyDescent="0.25"/>
  <cols>
    <col min="1" max="1" width="16.42578125" bestFit="1" customWidth="1"/>
    <col min="2" max="2" width="32.85546875" bestFit="1" customWidth="1"/>
    <col min="6" max="6" width="48.28515625" bestFit="1" customWidth="1"/>
    <col min="9" max="9" width="20.28515625" bestFit="1" customWidth="1"/>
    <col min="12" max="12" width="50.42578125" bestFit="1" customWidth="1"/>
  </cols>
  <sheetData>
    <row r="1" spans="1:13" x14ac:dyDescent="0.25">
      <c r="A1" t="s">
        <v>35</v>
      </c>
      <c r="E1" t="s">
        <v>125</v>
      </c>
      <c r="I1" t="s">
        <v>170</v>
      </c>
      <c r="K1" t="s">
        <v>306</v>
      </c>
    </row>
    <row r="2" spans="1:13" x14ac:dyDescent="0.25">
      <c r="A2" t="s">
        <v>90</v>
      </c>
      <c r="B2" t="s">
        <v>119</v>
      </c>
      <c r="E2" t="s">
        <v>90</v>
      </c>
      <c r="F2" t="s">
        <v>160</v>
      </c>
      <c r="I2" t="s">
        <v>90</v>
      </c>
      <c r="K2" t="s">
        <v>90</v>
      </c>
      <c r="L2" t="s">
        <v>305</v>
      </c>
    </row>
    <row r="3" spans="1:13" x14ac:dyDescent="0.25">
      <c r="A3" t="s">
        <v>37</v>
      </c>
      <c r="B3" t="s">
        <v>38</v>
      </c>
      <c r="E3" t="s">
        <v>126</v>
      </c>
      <c r="F3" t="s">
        <v>141</v>
      </c>
      <c r="G3">
        <v>4</v>
      </c>
      <c r="I3" t="s">
        <v>171</v>
      </c>
      <c r="K3" t="s">
        <v>309</v>
      </c>
      <c r="L3" t="s">
        <v>310</v>
      </c>
      <c r="M3">
        <v>3</v>
      </c>
    </row>
    <row r="4" spans="1:13" x14ac:dyDescent="0.25">
      <c r="A4" t="s">
        <v>36</v>
      </c>
      <c r="B4" t="s">
        <v>39</v>
      </c>
      <c r="E4" t="s">
        <v>127</v>
      </c>
      <c r="F4" t="s">
        <v>133</v>
      </c>
      <c r="G4">
        <v>3</v>
      </c>
      <c r="I4" t="s">
        <v>172</v>
      </c>
      <c r="K4" t="s">
        <v>62</v>
      </c>
      <c r="L4" t="s">
        <v>92</v>
      </c>
      <c r="M4">
        <v>3</v>
      </c>
    </row>
    <row r="5" spans="1:13" x14ac:dyDescent="0.25">
      <c r="E5" t="s">
        <v>144</v>
      </c>
      <c r="F5" t="s">
        <v>312</v>
      </c>
      <c r="G5">
        <v>3</v>
      </c>
      <c r="I5" t="s">
        <v>173</v>
      </c>
      <c r="K5" t="s">
        <v>219</v>
      </c>
      <c r="L5" t="s">
        <v>220</v>
      </c>
      <c r="M5">
        <v>3</v>
      </c>
    </row>
    <row r="6" spans="1:13" x14ac:dyDescent="0.25">
      <c r="E6" t="s">
        <v>128</v>
      </c>
      <c r="F6" t="s">
        <v>134</v>
      </c>
      <c r="G6">
        <v>4</v>
      </c>
      <c r="I6" t="s">
        <v>307</v>
      </c>
      <c r="K6" t="s">
        <v>63</v>
      </c>
      <c r="L6" t="s">
        <v>93</v>
      </c>
      <c r="M6">
        <v>3</v>
      </c>
    </row>
    <row r="7" spans="1:13" x14ac:dyDescent="0.25">
      <c r="A7" t="s">
        <v>40</v>
      </c>
      <c r="E7" t="s">
        <v>129</v>
      </c>
      <c r="F7" t="s">
        <v>135</v>
      </c>
      <c r="G7">
        <v>4</v>
      </c>
      <c r="I7" t="s">
        <v>174</v>
      </c>
      <c r="K7" t="s">
        <v>75</v>
      </c>
      <c r="L7" t="s">
        <v>94</v>
      </c>
      <c r="M7">
        <v>3</v>
      </c>
    </row>
    <row r="8" spans="1:13" x14ac:dyDescent="0.25">
      <c r="E8" t="s">
        <v>142</v>
      </c>
      <c r="F8" t="s">
        <v>143</v>
      </c>
      <c r="G8">
        <v>3</v>
      </c>
      <c r="I8" t="s">
        <v>175</v>
      </c>
      <c r="K8" t="s">
        <v>64</v>
      </c>
      <c r="L8" t="s">
        <v>95</v>
      </c>
      <c r="M8">
        <v>3</v>
      </c>
    </row>
    <row r="9" spans="1:13" x14ac:dyDescent="0.25">
      <c r="A9" t="s">
        <v>7</v>
      </c>
      <c r="E9" t="s">
        <v>130</v>
      </c>
      <c r="F9" t="s">
        <v>136</v>
      </c>
      <c r="G9">
        <v>3</v>
      </c>
      <c r="I9" t="s">
        <v>176</v>
      </c>
      <c r="K9" t="s">
        <v>83</v>
      </c>
      <c r="L9" t="s">
        <v>225</v>
      </c>
      <c r="M9">
        <v>3</v>
      </c>
    </row>
    <row r="10" spans="1:13" x14ac:dyDescent="0.25">
      <c r="A10" t="s">
        <v>41</v>
      </c>
      <c r="E10" t="s">
        <v>131</v>
      </c>
      <c r="F10" t="s">
        <v>137</v>
      </c>
      <c r="G10">
        <v>3</v>
      </c>
      <c r="I10" t="s">
        <v>177</v>
      </c>
      <c r="K10" t="s">
        <v>65</v>
      </c>
      <c r="L10" t="s">
        <v>226</v>
      </c>
      <c r="M10">
        <v>3</v>
      </c>
    </row>
    <row r="11" spans="1:13" x14ac:dyDescent="0.25">
      <c r="A11" t="s">
        <v>42</v>
      </c>
      <c r="E11" t="s">
        <v>145</v>
      </c>
      <c r="F11" t="s">
        <v>146</v>
      </c>
      <c r="G11">
        <v>3</v>
      </c>
      <c r="I11" t="s">
        <v>178</v>
      </c>
      <c r="K11" t="s">
        <v>227</v>
      </c>
      <c r="L11" t="s">
        <v>228</v>
      </c>
      <c r="M11">
        <v>3</v>
      </c>
    </row>
    <row r="12" spans="1:13" x14ac:dyDescent="0.25">
      <c r="A12" t="s">
        <v>43</v>
      </c>
      <c r="E12" t="s">
        <v>89</v>
      </c>
      <c r="F12" t="s">
        <v>132</v>
      </c>
      <c r="G12">
        <v>3</v>
      </c>
      <c r="I12" t="s">
        <v>179</v>
      </c>
      <c r="K12" t="s">
        <v>66</v>
      </c>
      <c r="L12" t="s">
        <v>229</v>
      </c>
      <c r="M12">
        <v>3</v>
      </c>
    </row>
    <row r="13" spans="1:13" x14ac:dyDescent="0.25">
      <c r="A13" t="s">
        <v>44</v>
      </c>
      <c r="I13" t="s">
        <v>180</v>
      </c>
      <c r="K13" t="s">
        <v>230</v>
      </c>
      <c r="L13" t="s">
        <v>231</v>
      </c>
      <c r="M13">
        <v>3</v>
      </c>
    </row>
    <row r="14" spans="1:13" x14ac:dyDescent="0.25">
      <c r="A14" t="s">
        <v>45</v>
      </c>
      <c r="E14" t="s">
        <v>149</v>
      </c>
      <c r="I14" t="s">
        <v>181</v>
      </c>
      <c r="K14" t="s">
        <v>232</v>
      </c>
      <c r="L14" t="s">
        <v>233</v>
      </c>
      <c r="M14">
        <v>3</v>
      </c>
    </row>
    <row r="15" spans="1:13" x14ac:dyDescent="0.25">
      <c r="A15" t="s">
        <v>46</v>
      </c>
      <c r="E15" t="s">
        <v>90</v>
      </c>
      <c r="F15" t="s">
        <v>161</v>
      </c>
      <c r="I15" t="s">
        <v>182</v>
      </c>
      <c r="K15" t="s">
        <v>234</v>
      </c>
      <c r="L15" t="s">
        <v>235</v>
      </c>
      <c r="M15">
        <v>3</v>
      </c>
    </row>
    <row r="16" spans="1:13" x14ac:dyDescent="0.25">
      <c r="A16" t="s">
        <v>47</v>
      </c>
      <c r="E16" t="s">
        <v>150</v>
      </c>
      <c r="F16" t="s">
        <v>156</v>
      </c>
      <c r="G16">
        <v>4</v>
      </c>
      <c r="I16" t="s">
        <v>183</v>
      </c>
      <c r="K16" t="s">
        <v>236</v>
      </c>
      <c r="L16" t="s">
        <v>237</v>
      </c>
      <c r="M16">
        <v>3</v>
      </c>
    </row>
    <row r="17" spans="1:13" x14ac:dyDescent="0.25">
      <c r="A17" t="s">
        <v>48</v>
      </c>
      <c r="E17" t="s">
        <v>151</v>
      </c>
      <c r="F17" t="s">
        <v>157</v>
      </c>
      <c r="G17">
        <v>4</v>
      </c>
      <c r="I17" t="s">
        <v>184</v>
      </c>
      <c r="K17" t="s">
        <v>239</v>
      </c>
      <c r="L17" t="s">
        <v>240</v>
      </c>
      <c r="M17">
        <v>3</v>
      </c>
    </row>
    <row r="18" spans="1:13" x14ac:dyDescent="0.25">
      <c r="A18" t="s">
        <v>49</v>
      </c>
      <c r="E18" t="s">
        <v>152</v>
      </c>
      <c r="F18" t="s">
        <v>158</v>
      </c>
      <c r="G18">
        <v>4</v>
      </c>
      <c r="I18" t="s">
        <v>185</v>
      </c>
      <c r="K18" t="s">
        <v>241</v>
      </c>
      <c r="L18" t="s">
        <v>242</v>
      </c>
      <c r="M18">
        <v>3</v>
      </c>
    </row>
    <row r="19" spans="1:13" x14ac:dyDescent="0.25">
      <c r="A19" t="s">
        <v>50</v>
      </c>
      <c r="E19" t="s">
        <v>153</v>
      </c>
      <c r="F19" t="s">
        <v>159</v>
      </c>
      <c r="G19">
        <v>3</v>
      </c>
      <c r="I19" t="s">
        <v>186</v>
      </c>
      <c r="K19" t="s">
        <v>243</v>
      </c>
      <c r="L19" t="s">
        <v>244</v>
      </c>
      <c r="M19">
        <v>3</v>
      </c>
    </row>
    <row r="20" spans="1:13" x14ac:dyDescent="0.25">
      <c r="A20" t="s">
        <v>51</v>
      </c>
      <c r="E20" t="s">
        <v>154</v>
      </c>
      <c r="F20" t="s">
        <v>155</v>
      </c>
      <c r="G20">
        <v>3</v>
      </c>
      <c r="I20" t="s">
        <v>187</v>
      </c>
      <c r="K20" t="s">
        <v>245</v>
      </c>
      <c r="L20" t="s">
        <v>246</v>
      </c>
      <c r="M20">
        <v>3</v>
      </c>
    </row>
    <row r="21" spans="1:13" x14ac:dyDescent="0.25">
      <c r="A21" t="s">
        <v>52</v>
      </c>
      <c r="I21" t="s">
        <v>188</v>
      </c>
      <c r="K21" t="s">
        <v>247</v>
      </c>
      <c r="L21" t="s">
        <v>248</v>
      </c>
      <c r="M21">
        <v>3</v>
      </c>
    </row>
    <row r="22" spans="1:13" x14ac:dyDescent="0.25">
      <c r="A22" t="s">
        <v>53</v>
      </c>
      <c r="I22" t="s">
        <v>189</v>
      </c>
      <c r="K22" t="s">
        <v>250</v>
      </c>
      <c r="L22" t="s">
        <v>251</v>
      </c>
      <c r="M22">
        <v>3</v>
      </c>
    </row>
    <row r="23" spans="1:13" x14ac:dyDescent="0.25">
      <c r="A23" t="s">
        <v>54</v>
      </c>
      <c r="I23" t="s">
        <v>190</v>
      </c>
      <c r="K23" t="s">
        <v>86</v>
      </c>
      <c r="L23" t="s">
        <v>107</v>
      </c>
      <c r="M23">
        <v>3</v>
      </c>
    </row>
    <row r="24" spans="1:13" x14ac:dyDescent="0.25">
      <c r="A24" t="s">
        <v>55</v>
      </c>
      <c r="I24" t="s">
        <v>191</v>
      </c>
      <c r="K24" t="s">
        <v>253</v>
      </c>
      <c r="L24" t="s">
        <v>254</v>
      </c>
      <c r="M24">
        <v>3</v>
      </c>
    </row>
    <row r="25" spans="1:13" x14ac:dyDescent="0.25">
      <c r="A25" t="s">
        <v>56</v>
      </c>
      <c r="I25" t="s">
        <v>192</v>
      </c>
      <c r="K25" t="s">
        <v>76</v>
      </c>
      <c r="L25" t="s">
        <v>108</v>
      </c>
      <c r="M25">
        <v>3</v>
      </c>
    </row>
    <row r="26" spans="1:13" x14ac:dyDescent="0.25">
      <c r="A26" t="s">
        <v>57</v>
      </c>
      <c r="I26" t="s">
        <v>193</v>
      </c>
      <c r="K26" t="s">
        <v>255</v>
      </c>
      <c r="L26" t="s">
        <v>256</v>
      </c>
      <c r="M26">
        <v>3</v>
      </c>
    </row>
    <row r="27" spans="1:13" x14ac:dyDescent="0.25">
      <c r="A27" t="s">
        <v>58</v>
      </c>
      <c r="I27" t="s">
        <v>194</v>
      </c>
      <c r="K27" t="s">
        <v>257</v>
      </c>
      <c r="L27" t="s">
        <v>96</v>
      </c>
      <c r="M27">
        <v>3</v>
      </c>
    </row>
    <row r="28" spans="1:13" x14ac:dyDescent="0.25">
      <c r="A28" t="s">
        <v>59</v>
      </c>
      <c r="I28" t="s">
        <v>195</v>
      </c>
      <c r="K28" t="s">
        <v>67</v>
      </c>
      <c r="L28" t="s">
        <v>109</v>
      </c>
      <c r="M28">
        <v>3</v>
      </c>
    </row>
    <row r="29" spans="1:13" x14ac:dyDescent="0.25">
      <c r="A29" t="s">
        <v>60</v>
      </c>
      <c r="I29" t="s">
        <v>196</v>
      </c>
      <c r="K29" t="s">
        <v>84</v>
      </c>
      <c r="L29" t="s">
        <v>97</v>
      </c>
      <c r="M29">
        <v>3</v>
      </c>
    </row>
    <row r="30" spans="1:13" x14ac:dyDescent="0.25">
      <c r="A30" t="s">
        <v>61</v>
      </c>
      <c r="I30" t="s">
        <v>197</v>
      </c>
      <c r="K30" t="s">
        <v>258</v>
      </c>
      <c r="L30" t="s">
        <v>259</v>
      </c>
      <c r="M30">
        <v>3</v>
      </c>
    </row>
    <row r="31" spans="1:13" x14ac:dyDescent="0.25">
      <c r="I31" t="s">
        <v>198</v>
      </c>
      <c r="K31" t="s">
        <v>68</v>
      </c>
      <c r="L31" t="s">
        <v>110</v>
      </c>
      <c r="M31">
        <v>3</v>
      </c>
    </row>
    <row r="32" spans="1:13" x14ac:dyDescent="0.25">
      <c r="I32" t="s">
        <v>199</v>
      </c>
      <c r="K32" t="s">
        <v>260</v>
      </c>
      <c r="L32" t="s">
        <v>111</v>
      </c>
      <c r="M32">
        <v>3</v>
      </c>
    </row>
    <row r="33" spans="9:13" x14ac:dyDescent="0.25">
      <c r="I33" t="s">
        <v>200</v>
      </c>
      <c r="K33" t="s">
        <v>69</v>
      </c>
      <c r="L33" t="s">
        <v>112</v>
      </c>
      <c r="M33">
        <v>3</v>
      </c>
    </row>
    <row r="34" spans="9:13" x14ac:dyDescent="0.25">
      <c r="I34" t="s">
        <v>201</v>
      </c>
      <c r="K34" t="s">
        <v>262</v>
      </c>
      <c r="L34" t="s">
        <v>263</v>
      </c>
      <c r="M34">
        <v>3</v>
      </c>
    </row>
    <row r="35" spans="9:13" x14ac:dyDescent="0.25">
      <c r="I35" t="s">
        <v>308</v>
      </c>
      <c r="K35" t="s">
        <v>264</v>
      </c>
      <c r="L35" t="s">
        <v>265</v>
      </c>
      <c r="M35">
        <v>3</v>
      </c>
    </row>
    <row r="36" spans="9:13" x14ac:dyDescent="0.25">
      <c r="I36" t="s">
        <v>202</v>
      </c>
      <c r="K36" t="s">
        <v>70</v>
      </c>
      <c r="L36" t="s">
        <v>266</v>
      </c>
      <c r="M36">
        <v>3</v>
      </c>
    </row>
    <row r="37" spans="9:13" x14ac:dyDescent="0.25">
      <c r="I37" t="s">
        <v>203</v>
      </c>
      <c r="K37" t="s">
        <v>267</v>
      </c>
      <c r="L37" t="s">
        <v>268</v>
      </c>
      <c r="M37">
        <v>3</v>
      </c>
    </row>
    <row r="38" spans="9:13" x14ac:dyDescent="0.25">
      <c r="I38" t="s">
        <v>204</v>
      </c>
      <c r="K38" t="s">
        <v>269</v>
      </c>
      <c r="L38" t="s">
        <v>270</v>
      </c>
      <c r="M38">
        <v>3</v>
      </c>
    </row>
    <row r="39" spans="9:13" x14ac:dyDescent="0.25">
      <c r="I39" t="s">
        <v>205</v>
      </c>
      <c r="K39" t="s">
        <v>271</v>
      </c>
      <c r="L39" t="s">
        <v>272</v>
      </c>
      <c r="M39">
        <v>3</v>
      </c>
    </row>
    <row r="40" spans="9:13" x14ac:dyDescent="0.25">
      <c r="I40" t="s">
        <v>206</v>
      </c>
      <c r="K40" t="s">
        <v>77</v>
      </c>
      <c r="L40" t="s">
        <v>98</v>
      </c>
      <c r="M40">
        <v>3</v>
      </c>
    </row>
    <row r="41" spans="9:13" x14ac:dyDescent="0.25">
      <c r="I41" t="s">
        <v>207</v>
      </c>
      <c r="K41" t="s">
        <v>273</v>
      </c>
      <c r="L41" t="s">
        <v>113</v>
      </c>
      <c r="M41">
        <v>3</v>
      </c>
    </row>
    <row r="42" spans="9:13" x14ac:dyDescent="0.25">
      <c r="I42" t="s">
        <v>208</v>
      </c>
      <c r="K42" t="s">
        <v>71</v>
      </c>
      <c r="L42" t="s">
        <v>114</v>
      </c>
      <c r="M42">
        <v>3</v>
      </c>
    </row>
    <row r="43" spans="9:13" x14ac:dyDescent="0.25">
      <c r="I43" t="s">
        <v>209</v>
      </c>
      <c r="K43" t="s">
        <v>78</v>
      </c>
      <c r="L43" t="s">
        <v>99</v>
      </c>
      <c r="M43">
        <v>3</v>
      </c>
    </row>
    <row r="44" spans="9:13" x14ac:dyDescent="0.25">
      <c r="I44" t="s">
        <v>210</v>
      </c>
      <c r="K44" t="s">
        <v>72</v>
      </c>
      <c r="L44" t="s">
        <v>100</v>
      </c>
      <c r="M44">
        <v>3</v>
      </c>
    </row>
    <row r="45" spans="9:13" x14ac:dyDescent="0.25">
      <c r="I45" t="s">
        <v>211</v>
      </c>
      <c r="K45" t="s">
        <v>88</v>
      </c>
      <c r="L45" t="s">
        <v>101</v>
      </c>
      <c r="M45">
        <v>3</v>
      </c>
    </row>
    <row r="46" spans="9:13" x14ac:dyDescent="0.25">
      <c r="I46" t="s">
        <v>212</v>
      </c>
      <c r="K46" t="s">
        <v>275</v>
      </c>
      <c r="L46" t="s">
        <v>276</v>
      </c>
      <c r="M46">
        <v>3</v>
      </c>
    </row>
    <row r="47" spans="9:13" x14ac:dyDescent="0.25">
      <c r="I47" t="s">
        <v>213</v>
      </c>
      <c r="K47" t="s">
        <v>277</v>
      </c>
      <c r="L47" t="s">
        <v>278</v>
      </c>
      <c r="M47">
        <v>3</v>
      </c>
    </row>
    <row r="48" spans="9:13" x14ac:dyDescent="0.25">
      <c r="I48" t="s">
        <v>214</v>
      </c>
      <c r="K48" t="s">
        <v>279</v>
      </c>
      <c r="L48" t="s">
        <v>280</v>
      </c>
      <c r="M48">
        <v>3</v>
      </c>
    </row>
    <row r="49" spans="11:13" x14ac:dyDescent="0.25">
      <c r="K49" t="s">
        <v>281</v>
      </c>
      <c r="L49" t="s">
        <v>282</v>
      </c>
      <c r="M49">
        <v>3</v>
      </c>
    </row>
    <row r="50" spans="11:13" x14ac:dyDescent="0.25">
      <c r="K50" t="s">
        <v>283</v>
      </c>
      <c r="L50" t="s">
        <v>284</v>
      </c>
      <c r="M50">
        <v>3</v>
      </c>
    </row>
    <row r="51" spans="11:13" x14ac:dyDescent="0.25">
      <c r="K51" t="s">
        <v>285</v>
      </c>
      <c r="L51" t="s">
        <v>286</v>
      </c>
      <c r="M51">
        <v>3</v>
      </c>
    </row>
    <row r="52" spans="11:13" x14ac:dyDescent="0.25">
      <c r="K52" t="s">
        <v>73</v>
      </c>
      <c r="L52" t="s">
        <v>102</v>
      </c>
      <c r="M52">
        <v>3</v>
      </c>
    </row>
    <row r="53" spans="11:13" x14ac:dyDescent="0.25">
      <c r="K53" t="s">
        <v>287</v>
      </c>
      <c r="L53" t="s">
        <v>288</v>
      </c>
      <c r="M53">
        <v>3</v>
      </c>
    </row>
    <row r="54" spans="11:13" x14ac:dyDescent="0.25">
      <c r="K54" t="s">
        <v>289</v>
      </c>
      <c r="L54" t="s">
        <v>290</v>
      </c>
      <c r="M54">
        <v>3</v>
      </c>
    </row>
    <row r="55" spans="11:13" x14ac:dyDescent="0.25">
      <c r="K55" t="s">
        <v>79</v>
      </c>
      <c r="L55" t="s">
        <v>115</v>
      </c>
      <c r="M55">
        <v>3</v>
      </c>
    </row>
    <row r="56" spans="11:13" x14ac:dyDescent="0.25">
      <c r="K56" t="s">
        <v>80</v>
      </c>
      <c r="L56" t="s">
        <v>103</v>
      </c>
      <c r="M56">
        <v>3</v>
      </c>
    </row>
    <row r="57" spans="11:13" x14ac:dyDescent="0.25">
      <c r="K57" t="s">
        <v>82</v>
      </c>
      <c r="L57" t="s">
        <v>104</v>
      </c>
      <c r="M57">
        <v>3</v>
      </c>
    </row>
    <row r="58" spans="11:13" x14ac:dyDescent="0.25">
      <c r="K58" t="s">
        <v>81</v>
      </c>
      <c r="L58" t="s">
        <v>116</v>
      </c>
      <c r="M58">
        <v>3</v>
      </c>
    </row>
    <row r="59" spans="11:13" x14ac:dyDescent="0.25">
      <c r="K59" t="s">
        <v>291</v>
      </c>
      <c r="L59" t="s">
        <v>292</v>
      </c>
      <c r="M59">
        <v>3</v>
      </c>
    </row>
    <row r="60" spans="11:13" x14ac:dyDescent="0.25">
      <c r="K60" t="s">
        <v>293</v>
      </c>
      <c r="L60" t="s">
        <v>294</v>
      </c>
      <c r="M60">
        <v>3</v>
      </c>
    </row>
    <row r="61" spans="11:13" x14ac:dyDescent="0.25">
      <c r="K61" t="s">
        <v>74</v>
      </c>
      <c r="L61" t="s">
        <v>117</v>
      </c>
      <c r="M61">
        <v>3</v>
      </c>
    </row>
    <row r="62" spans="11:13" x14ac:dyDescent="0.25">
      <c r="K62" t="s">
        <v>85</v>
      </c>
      <c r="L62" t="s">
        <v>118</v>
      </c>
      <c r="M62">
        <v>3</v>
      </c>
    </row>
    <row r="63" spans="11:13" x14ac:dyDescent="0.25">
      <c r="K63" t="s">
        <v>295</v>
      </c>
      <c r="L63" t="s">
        <v>105</v>
      </c>
      <c r="M63">
        <v>3</v>
      </c>
    </row>
    <row r="64" spans="11:13" x14ac:dyDescent="0.25">
      <c r="K64" t="s">
        <v>296</v>
      </c>
      <c r="L64" t="s">
        <v>118</v>
      </c>
      <c r="M64">
        <v>3</v>
      </c>
    </row>
    <row r="65" spans="11:13" x14ac:dyDescent="0.25">
      <c r="K65" t="s">
        <v>297</v>
      </c>
      <c r="L65" t="s">
        <v>298</v>
      </c>
      <c r="M65">
        <v>3</v>
      </c>
    </row>
    <row r="66" spans="11:13" x14ac:dyDescent="0.25">
      <c r="K66" t="s">
        <v>87</v>
      </c>
      <c r="L66" t="s">
        <v>106</v>
      </c>
      <c r="M66">
        <v>3</v>
      </c>
    </row>
  </sheetData>
  <sortState xmlns:xlrd2="http://schemas.microsoft.com/office/spreadsheetml/2017/richdata2" ref="E3:F11">
    <sortCondition ref="E3:E1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Form</vt:lpstr>
      <vt:lpstr>Technical Electives</vt:lpstr>
      <vt:lpstr>Science, Math, Stat Courses</vt:lpstr>
      <vt:lpstr>Validations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McCombs</dc:creator>
  <cp:lastModifiedBy>John McCombs</cp:lastModifiedBy>
  <cp:lastPrinted>2025-02-10T12:57:58Z</cp:lastPrinted>
  <dcterms:created xsi:type="dcterms:W3CDTF">2024-12-17T19:05:11Z</dcterms:created>
  <dcterms:modified xsi:type="dcterms:W3CDTF">2025-08-14T17:26:11Z</dcterms:modified>
</cp:coreProperties>
</file>